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7175" windowHeight="6165" tabRatio="482"/>
  </bookViews>
  <sheets>
    <sheet name="chemical list" sheetId="1" r:id="rId1"/>
  </sheets>
  <calcPr calcId="124519"/>
</workbook>
</file>

<file path=xl/calcChain.xml><?xml version="1.0" encoding="utf-8"?>
<calcChain xmlns="http://schemas.openxmlformats.org/spreadsheetml/2006/main">
  <c r="F564" i="1"/>
  <c r="I350"/>
  <c r="I340"/>
  <c r="I329"/>
  <c r="I328"/>
  <c r="I326"/>
  <c r="I321"/>
  <c r="I319"/>
  <c r="I317"/>
  <c r="I352" s="1"/>
  <c r="I353" l="1"/>
  <c r="I354" s="1"/>
  <c r="I313" l="1"/>
  <c r="G313"/>
  <c r="I119" l="1"/>
  <c r="H119"/>
  <c r="I118"/>
  <c r="H118"/>
  <c r="I114"/>
  <c r="H114"/>
  <c r="H113"/>
  <c r="I113" s="1"/>
  <c r="H112"/>
  <c r="I112" s="1"/>
  <c r="H111"/>
  <c r="I111" s="1"/>
  <c r="H110"/>
  <c r="I110" s="1"/>
  <c r="H109"/>
  <c r="I109" s="1"/>
  <c r="H108"/>
  <c r="I108" s="1"/>
  <c r="H107"/>
  <c r="I107" s="1"/>
  <c r="H106"/>
  <c r="I106" s="1"/>
  <c r="H105"/>
  <c r="I105" s="1"/>
  <c r="H104"/>
  <c r="I104" s="1"/>
  <c r="I102"/>
  <c r="H102"/>
  <c r="I99"/>
  <c r="H99"/>
  <c r="I98"/>
  <c r="H98"/>
  <c r="I97"/>
  <c r="H97"/>
  <c r="I96"/>
  <c r="H96"/>
  <c r="I95"/>
  <c r="H95"/>
  <c r="I94"/>
  <c r="H94"/>
  <c r="I93"/>
  <c r="H93"/>
  <c r="I92"/>
  <c r="H92"/>
  <c r="I91"/>
  <c r="H91"/>
  <c r="I90"/>
  <c r="H90"/>
  <c r="I89"/>
  <c r="H89"/>
  <c r="I88"/>
  <c r="H88"/>
  <c r="I87"/>
  <c r="H87"/>
  <c r="I86"/>
  <c r="H86"/>
  <c r="I85"/>
  <c r="H85"/>
  <c r="I84"/>
  <c r="H84"/>
  <c r="I83"/>
  <c r="H83"/>
  <c r="I82"/>
  <c r="H82"/>
  <c r="I81"/>
  <c r="H81"/>
  <c r="I80"/>
  <c r="H80"/>
  <c r="I79"/>
  <c r="H79"/>
  <c r="I78"/>
  <c r="H78"/>
  <c r="I77"/>
  <c r="H77"/>
  <c r="I76"/>
  <c r="H76"/>
  <c r="I75"/>
  <c r="H75"/>
  <c r="I74"/>
  <c r="H74"/>
  <c r="I73"/>
  <c r="H73"/>
  <c r="I72"/>
  <c r="H72"/>
  <c r="I71"/>
  <c r="H71"/>
  <c r="I70"/>
  <c r="H70"/>
  <c r="I69"/>
  <c r="H69"/>
  <c r="I68"/>
  <c r="H68"/>
  <c r="I67"/>
  <c r="H67"/>
  <c r="I66"/>
  <c r="H66"/>
  <c r="I65"/>
  <c r="H65"/>
  <c r="I64"/>
  <c r="H64"/>
  <c r="I63"/>
  <c r="H63"/>
  <c r="I62"/>
  <c r="H62"/>
  <c r="I61"/>
  <c r="H61"/>
  <c r="I60"/>
  <c r="H60"/>
  <c r="I59"/>
  <c r="H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I49"/>
  <c r="H49"/>
  <c r="I48"/>
  <c r="H48"/>
  <c r="I47"/>
  <c r="H47"/>
  <c r="I46"/>
  <c r="H46"/>
  <c r="I45"/>
  <c r="H45"/>
  <c r="I44"/>
  <c r="H44"/>
  <c r="I43"/>
  <c r="H43"/>
  <c r="I42"/>
  <c r="H42"/>
  <c r="I41"/>
  <c r="H41"/>
  <c r="I40"/>
  <c r="H40"/>
  <c r="I39"/>
  <c r="H39"/>
  <c r="I38"/>
  <c r="H38"/>
  <c r="I37"/>
  <c r="H37"/>
  <c r="I36"/>
  <c r="H36"/>
  <c r="I35"/>
  <c r="H35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</calcChain>
</file>

<file path=xl/sharedStrings.xml><?xml version="1.0" encoding="utf-8"?>
<sst xmlns="http://schemas.openxmlformats.org/spreadsheetml/2006/main" count="2952" uniqueCount="1092">
  <si>
    <t>Sr. No.</t>
  </si>
  <si>
    <t>Name of Item</t>
  </si>
  <si>
    <t>Requirement During the year</t>
  </si>
  <si>
    <t>Brand</t>
  </si>
  <si>
    <t>Whether items is available on GEM Yes/No</t>
  </si>
  <si>
    <t>Past Year quantity (01-07-2025 to Till Date)</t>
  </si>
  <si>
    <t>Past Year Expense</t>
  </si>
  <si>
    <t>Estimated quantity</t>
  </si>
  <si>
    <t>Estimated Expense</t>
  </si>
  <si>
    <t>Remarks</t>
  </si>
  <si>
    <t>HSN Code</t>
  </si>
  <si>
    <t>No</t>
  </si>
  <si>
    <t>-</t>
  </si>
  <si>
    <t>Biochemistry Laboratory - List of Required Items for the year 2026-27</t>
  </si>
  <si>
    <t>Sr.
Nos.</t>
  </si>
  <si>
    <t xml:space="preserve">Requirement 
Druing 
the year
(in ISU) </t>
  </si>
  <si>
    <t>Whether
items is
available
on GeM
Yes/No</t>
  </si>
  <si>
    <t>Past Year 
Quantity 
(1.7.2025
to Till Date)
(in ISU)</t>
  </si>
  <si>
    <t>Past Year 
Expense (Amount
in Rs.)
(GST Extra)</t>
  </si>
  <si>
    <t xml:space="preserve">Estimated 
Quantity
(in ISU) </t>
  </si>
  <si>
    <t>Estimated
Expense 
(Amount 
in Rs.)
(GST Extra)</t>
  </si>
  <si>
    <t>CRP Full Range/HsCRP</t>
  </si>
  <si>
    <t>BSBE</t>
  </si>
  <si>
    <t>Quality Control 2 Hum Asy</t>
  </si>
  <si>
    <t>Randox</t>
  </si>
  <si>
    <t>Quality Control 3 Hum Asy</t>
  </si>
  <si>
    <t>Calibrator Universal</t>
  </si>
  <si>
    <t>Diasys</t>
  </si>
  <si>
    <t>Apolipoprotein-B</t>
  </si>
  <si>
    <t>LDH</t>
  </si>
  <si>
    <t>Gamma GT</t>
  </si>
  <si>
    <t>IgG</t>
  </si>
  <si>
    <t>IgM</t>
  </si>
  <si>
    <t>Calibrator Protein</t>
  </si>
  <si>
    <t>RF (Rheumatoid Factor)</t>
  </si>
  <si>
    <t>i-Chroma</t>
  </si>
  <si>
    <t>HbA1c - Ichroma</t>
  </si>
  <si>
    <t>Microalbumin</t>
  </si>
  <si>
    <t>Vitamin D</t>
  </si>
  <si>
    <t>IL 6</t>
  </si>
  <si>
    <t>Myoglobin</t>
  </si>
  <si>
    <t>DNA Sure Blood Mini Kit</t>
  </si>
  <si>
    <t>NucleoPore</t>
  </si>
  <si>
    <t>DNA Sure Plant Mini Kit</t>
  </si>
  <si>
    <t>DNA Sure Tissue Mini Kit</t>
  </si>
  <si>
    <t>QIAamp RNA Blood Mini Kit</t>
  </si>
  <si>
    <t>Qiagen</t>
  </si>
  <si>
    <t>Q.T. Rev. Transcription</t>
  </si>
  <si>
    <t>Dneasy Plant Pro Kit</t>
  </si>
  <si>
    <t>Hot Star Taq Master Mix</t>
  </si>
  <si>
    <t>Oligonucleotides DNA (CDS)</t>
  </si>
  <si>
    <t>Eurofins</t>
  </si>
  <si>
    <t>5' 6-FAM + 3' BHQ 1</t>
  </si>
  <si>
    <t>5' HEX + 3' BHQ 1</t>
  </si>
  <si>
    <t>5' CY5 + 3' BHQ-2™</t>
  </si>
  <si>
    <t>5' ROX + 3' BHQ 2</t>
  </si>
  <si>
    <t xml:space="preserve">(CDS) HPLC Purification </t>
  </si>
  <si>
    <t>Qubit RNA BR</t>
  </si>
  <si>
    <t>Ther. Fis. Invi.</t>
  </si>
  <si>
    <t>Qubit DsDNA BR</t>
  </si>
  <si>
    <t>Trackit 1 kb plus DNA Ladder</t>
  </si>
  <si>
    <t>Trackit 100 BP DNA Ladder</t>
  </si>
  <si>
    <t>Qubit Protein BR</t>
  </si>
  <si>
    <t>Qubit Assay Tube</t>
  </si>
  <si>
    <t>Apoptosis BrdU Tunel</t>
  </si>
  <si>
    <t>Goat Anti Mouse IgG Antibody</t>
  </si>
  <si>
    <t>SAA Antibody Monoclonal</t>
  </si>
  <si>
    <t>Pierce ECI+WB Substrate</t>
  </si>
  <si>
    <t>FX-Cycle PI/RNAse Staining Sol.</t>
  </si>
  <si>
    <t>FITC Annexin V Dead Cell Apop.</t>
  </si>
  <si>
    <t>Cell Rox Green Flowcytometry Kit</t>
  </si>
  <si>
    <t>Propidium Iodide</t>
  </si>
  <si>
    <t>One Compensation Beads</t>
  </si>
  <si>
    <t>Anti Hu. CD3</t>
  </si>
  <si>
    <t>Anti Hu. CD19</t>
  </si>
  <si>
    <t>CD56 Monoclonal Antibody</t>
  </si>
  <si>
    <t>RNA Later</t>
  </si>
  <si>
    <t>MagMax Total RNA Isolation</t>
  </si>
  <si>
    <t>1x PBS Solution pH7.4</t>
  </si>
  <si>
    <t>Alui</t>
  </si>
  <si>
    <t>Ther. Fis. Fer.</t>
  </si>
  <si>
    <t>EcoRI</t>
  </si>
  <si>
    <t>Hinfi</t>
  </si>
  <si>
    <t>Hind III</t>
  </si>
  <si>
    <t>Bam HI</t>
  </si>
  <si>
    <t>Protease Inhibitor Cocktail EDTA Free</t>
  </si>
  <si>
    <t>PureGene</t>
  </si>
  <si>
    <t>4 Color Prestained Protein Ladder</t>
  </si>
  <si>
    <t>Ecosafe Disinfectant</t>
  </si>
  <si>
    <t>Genetix</t>
  </si>
  <si>
    <t>GeneMag Quick Plant Leaf Nucleic Acid Purification Kit</t>
  </si>
  <si>
    <t>GeneMag Quick Whole Blood DNA/RNA Purification Kit</t>
  </si>
  <si>
    <t>Homogenizer Consumables</t>
  </si>
  <si>
    <t>Ammonium Persulfate</t>
  </si>
  <si>
    <t>BioRad</t>
  </si>
  <si>
    <t>TEMED</t>
  </si>
  <si>
    <t>Every Blot Blocking Buffer</t>
  </si>
  <si>
    <t>Electrophoresis consumables</t>
  </si>
  <si>
    <t>Fast Blast DNS Stain</t>
  </si>
  <si>
    <t>Caspase-3 Rabbit</t>
  </si>
  <si>
    <t>Aliquot/Juniper</t>
  </si>
  <si>
    <t>GAPDH Rabbit</t>
  </si>
  <si>
    <t>Gasdermin-E</t>
  </si>
  <si>
    <t>Granzyme B/H Rabbit</t>
  </si>
  <si>
    <t>HRP Cnjugated</t>
  </si>
  <si>
    <t>TMB Sllution</t>
  </si>
  <si>
    <t>ELISA Plate</t>
  </si>
  <si>
    <t>HiMedia</t>
  </si>
  <si>
    <t>8-Strip tube with op.cl. Caps</t>
  </si>
  <si>
    <t>Sodium Hydroxide Pelletes - NaOh</t>
  </si>
  <si>
    <t>EDTA</t>
  </si>
  <si>
    <t>Tris Free Base</t>
  </si>
  <si>
    <t>Proteinase K</t>
  </si>
  <si>
    <t>Molecular Bio Grade Water</t>
  </si>
  <si>
    <t>Agarose</t>
  </si>
  <si>
    <t>SDS (Sodium Dodecyl Sulfate)</t>
  </si>
  <si>
    <t>Protease Inhibitor Cocktail</t>
  </si>
  <si>
    <t>RIPA Buffer SF</t>
  </si>
  <si>
    <t>HiSep LSM 1077</t>
  </si>
  <si>
    <t>Methanol</t>
  </si>
  <si>
    <t>Hydrochloric Acid</t>
  </si>
  <si>
    <t>Acrylamide/Bis Acrylamide</t>
  </si>
  <si>
    <t>6x Gel Loading Buffer</t>
  </si>
  <si>
    <t>Deoxyribonuclease I</t>
  </si>
  <si>
    <t>RNase Solution</t>
  </si>
  <si>
    <t>Hydrogen Peroxide</t>
  </si>
  <si>
    <t>Paraformaldehyde (PFA)</t>
  </si>
  <si>
    <t>Cryo XL Cell Freezing</t>
  </si>
  <si>
    <t>Transfer Buffer</t>
  </si>
  <si>
    <t>Tris Glycine SDS Gel Runnig Buffer</t>
  </si>
  <si>
    <t>Nitrile Gloves</t>
  </si>
  <si>
    <t>Any Brand</t>
  </si>
  <si>
    <t>ELISA Kits</t>
  </si>
  <si>
    <t>500 Test</t>
  </si>
  <si>
    <t>Nil</t>
  </si>
  <si>
    <t>As per test</t>
  </si>
  <si>
    <t>RTPCR Releted Kits &amp; Consumables</t>
  </si>
  <si>
    <t>Deionized Water</t>
  </si>
  <si>
    <t>Lab. Ultra</t>
  </si>
  <si>
    <t>Micropipette Tips - 20 µL</t>
  </si>
  <si>
    <t>FCC</t>
  </si>
  <si>
    <t>Micropipette Tips - 200 µL</t>
  </si>
  <si>
    <t>Micropipette Tips - 1,000 µL</t>
  </si>
  <si>
    <t>Micropipette Tips - 5,000 µL</t>
  </si>
  <si>
    <t>Falcon tube stand</t>
  </si>
  <si>
    <t>Falcon tube</t>
  </si>
  <si>
    <t>Barcode Label Printer Cartridge</t>
  </si>
  <si>
    <t>Barcode Label Paper Roll (50x25mm)</t>
  </si>
  <si>
    <t>Thermal Paper Roll 57 mm</t>
  </si>
  <si>
    <t>Micropipettes Variable</t>
  </si>
  <si>
    <t>Blood Collection Tube with Clot Activator - Double Cap</t>
  </si>
  <si>
    <t>Yes</t>
  </si>
  <si>
    <t>Blood Collection Tube with Fluoride - Double Cap</t>
  </si>
  <si>
    <t>Filter Tips - 20 µL</t>
  </si>
  <si>
    <t>Filter Tips - 200 µL</t>
  </si>
  <si>
    <t>Filter Tips - 1,000 µL</t>
  </si>
  <si>
    <t>,1,000</t>
  </si>
  <si>
    <t>Snap Cap Microcentrifuge Tube (Elicoat)-1.5ml</t>
  </si>
  <si>
    <t>Snap Cap Microcentrifuge Tube (Elicoat)-0.5ml</t>
  </si>
  <si>
    <t xml:space="preserve">Sample Cups </t>
  </si>
  <si>
    <t>Note: Type of Tests, Number of Tests and Estimated expense may be vary as per requirement of M.D./Ph.D. Scholar's thises patients, research work, I.P.D. patients and Project work.</t>
  </si>
  <si>
    <t xml:space="preserve">Kriya Sharira Department </t>
  </si>
  <si>
    <t>Hydrogen Peroxide Solution</t>
  </si>
  <si>
    <t>500 ML</t>
  </si>
  <si>
    <t>PALLAV</t>
  </si>
  <si>
    <t>YES</t>
  </si>
  <si>
    <t>250 ML</t>
  </si>
  <si>
    <t>500ML</t>
  </si>
  <si>
    <t>Ammonia Solution</t>
  </si>
  <si>
    <t xml:space="preserve">LOBA CHEMIE Liquid </t>
  </si>
  <si>
    <t>200 ML</t>
  </si>
  <si>
    <t>Benedict Solution</t>
  </si>
  <si>
    <r>
      <t>LABOGENS</t>
    </r>
    <r>
      <rPr>
        <vertAlign val="superscript"/>
        <sz val="11"/>
        <color rgb="FF000000"/>
        <rFont val="Calibri"/>
        <family val="2"/>
        <scheme val="minor"/>
      </rPr>
      <t>R</t>
    </r>
  </si>
  <si>
    <t>400 ML</t>
  </si>
  <si>
    <t>Sulfosalicylic Acid 3%</t>
  </si>
  <si>
    <t>350 ML</t>
  </si>
  <si>
    <t>Fouchet Reagent</t>
  </si>
  <si>
    <t>300 ML</t>
  </si>
  <si>
    <t>150ML</t>
  </si>
  <si>
    <t>RBC Diluting Fluid</t>
  </si>
  <si>
    <t>Labogens</t>
  </si>
  <si>
    <t>250ML</t>
  </si>
  <si>
    <t>WBC Diluting Fluid</t>
  </si>
  <si>
    <t>350ML</t>
  </si>
  <si>
    <t>Ammonium Sulfate</t>
  </si>
  <si>
    <t xml:space="preserve">RANKEM </t>
  </si>
  <si>
    <t xml:space="preserve">Sodium nitroprusside </t>
  </si>
  <si>
    <t xml:space="preserve">LOBA CHEMIE </t>
  </si>
  <si>
    <t>400 GM</t>
  </si>
  <si>
    <t>Sulfur Powder</t>
  </si>
  <si>
    <t>300 Gram</t>
  </si>
  <si>
    <t>50 Gram</t>
  </si>
  <si>
    <t>300 Gm</t>
  </si>
  <si>
    <t>N/10 Hydrochloric acid</t>
  </si>
  <si>
    <t>LOBA CHEMIE</t>
  </si>
  <si>
    <t>Leishman stain Solution</t>
  </si>
  <si>
    <t>SISCO RESEARCH LABORATORIES PVT. LTD</t>
  </si>
  <si>
    <t>NIL</t>
  </si>
  <si>
    <t>10% Acetic Acid</t>
  </si>
  <si>
    <t>Glacial Acetic Acid</t>
  </si>
  <si>
    <t>300ML</t>
  </si>
  <si>
    <t>150 ML</t>
  </si>
  <si>
    <t>Benzidine Powder</t>
  </si>
  <si>
    <t>200 Gram</t>
  </si>
  <si>
    <t>100 Gram</t>
  </si>
  <si>
    <t>Ceder wood oil for Microscopy</t>
  </si>
  <si>
    <t>30 ML</t>
  </si>
  <si>
    <r>
      <t>CDH</t>
    </r>
    <r>
      <rPr>
        <sz val="8"/>
        <color rgb="FF000000"/>
        <rFont val="Calibri"/>
        <family val="2"/>
        <scheme val="minor"/>
      </rPr>
      <t>R</t>
    </r>
  </si>
  <si>
    <t>10 ML</t>
  </si>
  <si>
    <t>20 ML</t>
  </si>
  <si>
    <t>Blood Lancet</t>
  </si>
  <si>
    <t>5 Pack</t>
  </si>
  <si>
    <r>
      <t>PUTEX</t>
    </r>
    <r>
      <rPr>
        <sz val="8"/>
        <color rgb="FF000000"/>
        <rFont val="Open Sans"/>
        <charset val="134"/>
      </rPr>
      <t>R</t>
    </r>
  </si>
  <si>
    <t>2 Pecks</t>
  </si>
  <si>
    <t>5 Pecks</t>
  </si>
  <si>
    <t>Name of Items</t>
  </si>
  <si>
    <t>Approx. Requirement during the year</t>
  </si>
  <si>
    <t xml:space="preserve">Brand </t>
  </si>
  <si>
    <t>Whether Items is available on GEM</t>
  </si>
  <si>
    <t>Past year Quantity</t>
  </si>
  <si>
    <t>Approx Past year expense</t>
  </si>
  <si>
    <t>Yes/No</t>
  </si>
  <si>
    <t>(01/07/2025 
to till date)</t>
  </si>
  <si>
    <t xml:space="preserve"> </t>
  </si>
  <si>
    <t>Cedar wood oil</t>
  </si>
  <si>
    <t>30 gm</t>
  </si>
  <si>
    <t>Hi-media</t>
  </si>
  <si>
    <r>
      <rPr>
        <sz val="8"/>
        <color theme="1"/>
        <rFont val="Times New Roman"/>
        <family val="1"/>
      </rPr>
      <t>As per Technical Specification &amp; storage requirement (storage at 2°C to 8°C) of rapid visual test for differential detection of antigen/
antibodies from human serum/plasma have to maintain.
It is practically not possible During transportation of kit through GeM</t>
    </r>
    <r>
      <rPr>
        <sz val="14"/>
        <color theme="1"/>
        <rFont val="Times New Roman"/>
        <family val="1"/>
      </rPr>
      <t xml:space="preserve">
</t>
    </r>
  </si>
  <si>
    <t>Not purchased</t>
  </si>
  <si>
    <r>
      <t>NA
(</t>
    </r>
    <r>
      <rPr>
        <b/>
        <sz val="10"/>
        <color theme="1"/>
        <rFont val="Times New Roman"/>
        <family val="1"/>
      </rPr>
      <t xml:space="preserve">Depends on rate provided by different distributor with offered different % for discount)  </t>
    </r>
  </si>
  <si>
    <t>Gram’s crystal violet</t>
  </si>
  <si>
    <t>1.0 Ltr</t>
  </si>
  <si>
    <t>NA</t>
  </si>
  <si>
    <t>Gram’s iodine</t>
  </si>
  <si>
    <t>300 ml</t>
  </si>
  <si>
    <t>Gram’s decolourizer</t>
  </si>
  <si>
    <t>Gram’s safranine</t>
  </si>
  <si>
    <t>MacConkey agar</t>
  </si>
  <si>
    <t>1Kg</t>
  </si>
  <si>
    <t>500 gm</t>
  </si>
  <si>
    <t>2956.50/-Rs.</t>
  </si>
  <si>
    <t>1.0 Kg</t>
  </si>
  <si>
    <t>Sabouraud dextrose agar</t>
  </si>
  <si>
    <t>Urea agar</t>
  </si>
  <si>
    <t>100 gm</t>
  </si>
  <si>
    <t>Simmon’s citrate agar</t>
  </si>
  <si>
    <t>MR VP medium</t>
  </si>
  <si>
    <t>TSI agar</t>
  </si>
  <si>
    <t>Peptone water</t>
  </si>
  <si>
    <t>Indole reagent</t>
  </si>
  <si>
    <t>100 ml</t>
  </si>
  <si>
    <t xml:space="preserve">As per Technical Specification &amp; storage requirement (storage at 2°C to 8°C) of rapid visual test for differential detection of antigen/
antibodies from human serum/plasma have to maintain.
It is practically not possible During transportation of kit through GeM
</t>
  </si>
  <si>
    <r>
      <t xml:space="preserve">NA
</t>
    </r>
    <r>
      <rPr>
        <b/>
        <sz val="10"/>
        <color theme="1"/>
        <rFont val="Times New Roman"/>
        <family val="1"/>
      </rPr>
      <t xml:space="preserve">(Depends on rate provided by different distributor with offered different % for discount) </t>
    </r>
    <r>
      <rPr>
        <b/>
        <sz val="14"/>
        <color theme="1"/>
        <rFont val="Times New Roman"/>
        <family val="1"/>
      </rPr>
      <t xml:space="preserve"> </t>
    </r>
  </si>
  <si>
    <t>Sterile Urine container</t>
  </si>
  <si>
    <t>1000 No.</t>
  </si>
  <si>
    <t>Sterile wooden stick cotton swab without tube (PW005)</t>
  </si>
  <si>
    <t>6000 No.</t>
  </si>
  <si>
    <t>6000 Nos.</t>
  </si>
  <si>
    <t>Sterile wooden stick cotton swab with tube (PW1184)</t>
  </si>
  <si>
    <t>5000 No.</t>
  </si>
  <si>
    <t>HIV 1 &amp; 2 flow through card</t>
  </si>
  <si>
    <t xml:space="preserve">   100 tests</t>
  </si>
  <si>
    <t>Arkray- span</t>
  </si>
  <si>
    <t>HIV Retroquick</t>
  </si>
  <si>
    <t>10000 tests</t>
  </si>
  <si>
    <t>Retroquick</t>
  </si>
  <si>
    <t>6500 tests</t>
  </si>
  <si>
    <t>2,96,140/-Rs</t>
  </si>
  <si>
    <t>HIV Quadro</t>
  </si>
  <si>
    <t>100 Tests</t>
  </si>
  <si>
    <t>Meril</t>
  </si>
  <si>
    <t>50 Tests</t>
  </si>
  <si>
    <t>2,250/-Rs.</t>
  </si>
  <si>
    <t>HBsAg</t>
  </si>
  <si>
    <t>Sensa Hep B</t>
  </si>
  <si>
    <t>87,100/-Rs.</t>
  </si>
  <si>
    <t>50 tests</t>
  </si>
  <si>
    <t>Hepacard</t>
  </si>
  <si>
    <t xml:space="preserve">As per Technical Specification &amp; storage requirement (storage at 2°C to 8°C) of rapid visual test for differential detection of antigen/antibodies from human serum/plasma have to maintain. 
It is practically not possible During transportation of kit through GeM   ** </t>
  </si>
  <si>
    <r>
      <t xml:space="preserve">NA
</t>
    </r>
    <r>
      <rPr>
        <b/>
        <sz val="10"/>
        <color theme="1"/>
        <rFont val="Times New Roman"/>
        <family val="1"/>
      </rPr>
      <t xml:space="preserve">(Depends on rate provided by different distributor with offered different % for discount)  </t>
    </r>
  </si>
  <si>
    <t>100 tests</t>
  </si>
  <si>
    <t>1400/-Rs.</t>
  </si>
  <si>
    <t xml:space="preserve">  100 tests</t>
  </si>
  <si>
    <t>HCV Antibody Tredro</t>
  </si>
  <si>
    <t>5000 tests</t>
  </si>
  <si>
    <t>4500 tests</t>
  </si>
  <si>
    <t>1,93,500/-Rs.</t>
  </si>
  <si>
    <t>HCV Flaviscreen Plus</t>
  </si>
  <si>
    <t>2000 tests</t>
  </si>
  <si>
    <t>Qualpro Tulip</t>
  </si>
  <si>
    <t>93,400/-Rs.</t>
  </si>
  <si>
    <t>HCV  flow through card</t>
  </si>
  <si>
    <t>2,650/Rs.</t>
  </si>
  <si>
    <t>VDRL 
Is It</t>
  </si>
  <si>
    <t>7000 tests</t>
  </si>
  <si>
    <t>Medsource ozone</t>
  </si>
  <si>
    <t>6200 tests</t>
  </si>
  <si>
    <t>66,960/-Rs.</t>
  </si>
  <si>
    <t>VDRL</t>
  </si>
  <si>
    <t>Syphichk- tulip</t>
  </si>
  <si>
    <t>VDRL Serocheck-TP</t>
  </si>
  <si>
    <t>500 tests</t>
  </si>
  <si>
    <t>Zephyr
Tulip</t>
  </si>
  <si>
    <t>350 tests</t>
  </si>
  <si>
    <t>3,318/-Rs</t>
  </si>
  <si>
    <t>CRP Tests</t>
  </si>
  <si>
    <t>Tulip</t>
  </si>
  <si>
    <t>1381/-Rs.</t>
  </si>
  <si>
    <t>RA Tests</t>
  </si>
  <si>
    <t>80 Tests</t>
  </si>
  <si>
    <t>1960/-Rs.</t>
  </si>
  <si>
    <t>H. Pylori antibody rapid test kit</t>
  </si>
  <si>
    <r>
      <rPr>
        <sz val="9"/>
        <color theme="1"/>
        <rFont val="Arial"/>
        <family val="2"/>
      </rPr>
      <t>Micromedica laborat</t>
    </r>
    <r>
      <rPr>
        <sz val="10"/>
        <color theme="1"/>
        <rFont val="Arial"/>
        <family val="2"/>
      </rPr>
      <t>ories</t>
    </r>
  </si>
  <si>
    <t>6000/-Rs.</t>
  </si>
  <si>
    <t>Helicocheck Rapid test kit</t>
  </si>
  <si>
    <t xml:space="preserve">Tulip </t>
  </si>
  <si>
    <t>10 Tests</t>
  </si>
  <si>
    <t>896/- Rs.</t>
  </si>
  <si>
    <t>Conical Flasks</t>
  </si>
  <si>
    <t>12 Nos.</t>
  </si>
  <si>
    <t>BOROSILICATE</t>
  </si>
  <si>
    <t>Blood collection tube with clot activator-Double cap</t>
  </si>
  <si>
    <t>Strion</t>
  </si>
  <si>
    <t>5,000 No.</t>
  </si>
  <si>
    <t>7,750/-Rs.</t>
  </si>
  <si>
    <t>Blood collection tube without clot activator</t>
  </si>
  <si>
    <t>2,000 No.</t>
  </si>
  <si>
    <t>3,400/-Rs.</t>
  </si>
  <si>
    <t>Oxidase discs</t>
  </si>
  <si>
    <t>50 Discs</t>
  </si>
  <si>
    <t>50 discs</t>
  </si>
  <si>
    <t>1000 Nos.</t>
  </si>
  <si>
    <t>VWR &amp; Nulife</t>
  </si>
  <si>
    <t>Glass Slide</t>
  </si>
  <si>
    <t>10 Box</t>
  </si>
  <si>
    <t>Blue Star</t>
  </si>
  <si>
    <t>Cover Slip</t>
  </si>
  <si>
    <t>Not Specific</t>
  </si>
  <si>
    <t>Glass Peridish Large</t>
  </si>
  <si>
    <t>50 nos.</t>
  </si>
  <si>
    <t>Religlas</t>
  </si>
  <si>
    <t>50 Nos.</t>
  </si>
  <si>
    <t>Glass Peridish Small</t>
  </si>
  <si>
    <t>Pharmaceutical Chemistry Laboratory   Year: 2026-2027</t>
  </si>
  <si>
    <t>Requirt.  during the year</t>
  </si>
  <si>
    <t>Whether item is available on GEM Yes/ No</t>
  </si>
  <si>
    <t>Past year quantity (01-07-2025 to Till Date)</t>
  </si>
  <si>
    <t>Past year expense</t>
  </si>
  <si>
    <t xml:space="preserve">Estimated quantity </t>
  </si>
  <si>
    <t>Estimated expense</t>
  </si>
  <si>
    <t>Chemicals</t>
  </si>
  <si>
    <t>Acetic acid (glacial)</t>
  </si>
  <si>
    <t>2026-27</t>
  </si>
  <si>
    <t>Rankem</t>
  </si>
  <si>
    <t>500ml × 1</t>
  </si>
  <si>
    <t>415=00</t>
  </si>
  <si>
    <t>This chemical may or may not be require or some additional chemicals also may require depend on research topic selected by research scholars/ projects etc.</t>
  </si>
  <si>
    <t>Approx. 1,00,000/-</t>
  </si>
  <si>
    <t>a-Napthol</t>
  </si>
  <si>
    <t xml:space="preserve">100gm × 1 </t>
  </si>
  <si>
    <t>380=00</t>
  </si>
  <si>
    <t>Acetone</t>
  </si>
  <si>
    <t>2.5lit × 1</t>
  </si>
  <si>
    <t>1247=00</t>
  </si>
  <si>
    <t>2.5lit × 20</t>
  </si>
  <si>
    <t>11,220=00</t>
  </si>
  <si>
    <t xml:space="preserve">Ammonium oxalate </t>
  </si>
  <si>
    <t>--</t>
  </si>
  <si>
    <t>Ammonia solution</t>
  </si>
  <si>
    <t>Anilne</t>
  </si>
  <si>
    <t xml:space="preserve">Di-Ethyl ether </t>
  </si>
  <si>
    <t xml:space="preserve">500ml × 5 </t>
  </si>
  <si>
    <t>2013=00</t>
  </si>
  <si>
    <t>Bromo cresol green</t>
  </si>
  <si>
    <t xml:space="preserve">125ml × 1 </t>
  </si>
  <si>
    <t>125=00</t>
  </si>
  <si>
    <t>Butanol</t>
  </si>
  <si>
    <t>Benzene</t>
  </si>
  <si>
    <t>2030=00</t>
  </si>
  <si>
    <t>Calcium carbonate</t>
  </si>
  <si>
    <t>500gm × 1</t>
  </si>
  <si>
    <t>304=00</t>
  </si>
  <si>
    <t>Dichloromethane</t>
  </si>
  <si>
    <t>500ml × 2</t>
  </si>
  <si>
    <t>1254=00</t>
  </si>
  <si>
    <t>Chloroform</t>
  </si>
  <si>
    <t>1140=00</t>
  </si>
  <si>
    <t>Copper sulphate</t>
  </si>
  <si>
    <t>Cyclohexane</t>
  </si>
  <si>
    <t>Ether petroleum (40-60)</t>
  </si>
  <si>
    <t>495=00</t>
  </si>
  <si>
    <t>Ether petroleum (60-80)</t>
  </si>
  <si>
    <t>646=00</t>
  </si>
  <si>
    <t>Ethyl acetate</t>
  </si>
  <si>
    <t>Ferric ammonium sulphate</t>
  </si>
  <si>
    <t>Formaldehyde</t>
  </si>
  <si>
    <t>Hydrochloric acid</t>
  </si>
  <si>
    <t xml:space="preserve">2.5lit </t>
  </si>
  <si>
    <t>730=00</t>
  </si>
  <si>
    <t>Nitric acid</t>
  </si>
  <si>
    <t>3,560=00</t>
  </si>
  <si>
    <t>Lead acetate</t>
  </si>
  <si>
    <t>-do-</t>
  </si>
  <si>
    <t>Phenolphthaline</t>
  </si>
  <si>
    <t>100gm × 1</t>
  </si>
  <si>
    <t>512=00</t>
  </si>
  <si>
    <t>Potassium chloride</t>
  </si>
  <si>
    <t>216=00</t>
  </si>
  <si>
    <t>Potassium hydroxide</t>
  </si>
  <si>
    <t>444=00</t>
  </si>
  <si>
    <t>Potassium oxalate</t>
  </si>
  <si>
    <t>498=00</t>
  </si>
  <si>
    <t>Potassium iodide</t>
  </si>
  <si>
    <t>1548=00</t>
  </si>
  <si>
    <t>Phenol</t>
  </si>
  <si>
    <t>475=00</t>
  </si>
  <si>
    <t>Silver nitrate</t>
  </si>
  <si>
    <t>25gm × 1</t>
  </si>
  <si>
    <t>4620=00</t>
  </si>
  <si>
    <t>Sulphuric acid</t>
  </si>
  <si>
    <t>Sodium hydroxide</t>
  </si>
  <si>
    <t>Sodium thiosulphate</t>
  </si>
  <si>
    <t>Sodium sulphate anhydrous</t>
  </si>
  <si>
    <t>182=00</t>
  </si>
  <si>
    <t>Toluene</t>
  </si>
  <si>
    <t>pH paper</t>
  </si>
  <si>
    <t>2Pkts</t>
  </si>
  <si>
    <t>570=00</t>
  </si>
  <si>
    <t>n- Hexane</t>
  </si>
  <si>
    <t>CDH</t>
  </si>
  <si>
    <t>794=00</t>
  </si>
  <si>
    <t>Iodine Wij’s solution</t>
  </si>
  <si>
    <t>500ml × 4</t>
  </si>
  <si>
    <t>1739=00</t>
  </si>
  <si>
    <t>Biuret reagent</t>
  </si>
  <si>
    <t>125ml × 1</t>
  </si>
  <si>
    <t>73=00</t>
  </si>
  <si>
    <t xml:space="preserve">Picric acid </t>
  </si>
  <si>
    <t>Molychem</t>
  </si>
  <si>
    <t>497=00</t>
  </si>
  <si>
    <t>Carbon tetra chloride</t>
  </si>
  <si>
    <t>1379=00</t>
  </si>
  <si>
    <t>Filter paper Quantitative no.1</t>
  </si>
  <si>
    <t>616=00</t>
  </si>
  <si>
    <t xml:space="preserve">Filter paper ashless no.41 </t>
  </si>
  <si>
    <t>1859=00</t>
  </si>
  <si>
    <t xml:space="preserve">Glasswares </t>
  </si>
  <si>
    <t>Beaker</t>
  </si>
  <si>
    <t>Borosil/ J-sil</t>
  </si>
  <si>
    <t>Approx. 50,000/-</t>
  </si>
  <si>
    <t>Conical flask</t>
  </si>
  <si>
    <t>Volumetric flask</t>
  </si>
  <si>
    <t>Burette</t>
  </si>
  <si>
    <t>Spatula (one end flat and one end spoon)</t>
  </si>
  <si>
    <t>Evaporating dish</t>
  </si>
  <si>
    <t>Measuring cylinder 100ml</t>
  </si>
  <si>
    <t>Measuring jugs 2000ml</t>
  </si>
  <si>
    <t>Viscometer</t>
  </si>
  <si>
    <t>Crucible</t>
  </si>
  <si>
    <t>Specific gravity bottle</t>
  </si>
  <si>
    <t>Separating Funnels</t>
  </si>
  <si>
    <t>Burette R/F S/c, A; 50ml</t>
  </si>
  <si>
    <t>Burette PTFE,S/c A; 50ml</t>
  </si>
  <si>
    <t>Stirring Rod, glass</t>
  </si>
  <si>
    <t>Religlass</t>
  </si>
  <si>
    <t>Watch glass</t>
  </si>
  <si>
    <t>Petri dish</t>
  </si>
  <si>
    <t>Quartz Cell</t>
  </si>
  <si>
    <t>Condenser</t>
  </si>
  <si>
    <t>Measuring cylinder 50 ml</t>
  </si>
  <si>
    <t xml:space="preserve">Pipette Bulb Medium, Rubber </t>
  </si>
  <si>
    <t>Pipette Bulb Large, Rubber</t>
  </si>
  <si>
    <t>Test tubes rimless</t>
  </si>
  <si>
    <t>Rate contract Item list for year 2026-2027 of Pathology Laboratory</t>
  </si>
  <si>
    <t>Requirement During
 the Year</t>
  </si>
  <si>
    <t>Whether
 item is 
available on
 Gem Yes/No</t>
  </si>
  <si>
    <t>Past year
 Quantity
 01/02/2023
to Till Date</t>
  </si>
  <si>
    <t>Past 
year
 Expense</t>
  </si>
  <si>
    <t>Estimated 
quantity</t>
  </si>
  <si>
    <t>Estimated 
Expense</t>
  </si>
  <si>
    <t>Chemical</t>
  </si>
  <si>
    <t>Fouchets Reagents</t>
  </si>
  <si>
    <t>4 X 125 ml</t>
  </si>
  <si>
    <t>Cogent-Span</t>
  </si>
  <si>
    <t>4 X 125 ML</t>
  </si>
  <si>
    <t>Sulfosalycilic Acid 20 %</t>
  </si>
  <si>
    <t>2 X 500 ml</t>
  </si>
  <si>
    <t>Qualigen Diagn.</t>
  </si>
  <si>
    <t>2 X 500 ML</t>
  </si>
  <si>
    <t>Barium Chloride 10 %</t>
  </si>
  <si>
    <t>Biolab</t>
  </si>
  <si>
    <t>Field Stain A</t>
  </si>
  <si>
    <t>4 X 500 ml</t>
  </si>
  <si>
    <t>Coagent-Span</t>
  </si>
  <si>
    <t>Field Stain B</t>
  </si>
  <si>
    <t>Lugol’s  Iodine</t>
  </si>
  <si>
    <t>Baecon Diagnostic</t>
  </si>
  <si>
    <t>1 X 2.5 Lit.</t>
  </si>
  <si>
    <t>Qualigen Diagn./Ranbaxy</t>
  </si>
  <si>
    <t>Normal Saline</t>
  </si>
  <si>
    <t>3 X 1 Lit.</t>
  </si>
  <si>
    <t>Ranbaxy</t>
  </si>
  <si>
    <t>Trisodium Citrate 3.8 %</t>
  </si>
  <si>
    <t>5 X 500 ml</t>
  </si>
  <si>
    <t>Suvidhinath Diagnostic
/span</t>
  </si>
  <si>
    <t>K3 EDTA Blood
 Collection Tube</t>
  </si>
  <si>
    <t>27000 No.</t>
  </si>
  <si>
    <t>Lab. Tech./ Biosyme/ 
J.K. Diagnotech/lablike</t>
  </si>
  <si>
    <t>Scalp vein (24 Gauge)</t>
  </si>
  <si>
    <t>500 No.</t>
  </si>
  <si>
    <t>Alpha Medicare/
 Any other brand</t>
  </si>
  <si>
    <t>Uristrip (Pro. + Glu.)</t>
  </si>
  <si>
    <t>120 Bottle X 100 No.</t>
  </si>
  <si>
    <t>Bayer(Siemens)</t>
  </si>
  <si>
    <t>120 Bottle 
X 100 No.</t>
  </si>
  <si>
    <t>Haem Test Kit</t>
  </si>
  <si>
    <t>3 X 200 Test</t>
  </si>
  <si>
    <t>BioLab/Cancheck FOBT</t>
  </si>
  <si>
    <t>Blood Grouping Sera</t>
  </si>
  <si>
    <t>18 Set (3X10 ml)</t>
  </si>
  <si>
    <t>Eryscreen -Tulip</t>
  </si>
  <si>
    <t>18 Set 
(3X10 ml)</t>
  </si>
  <si>
    <t>Hypochloride 4%</t>
  </si>
  <si>
    <t>6 X 5 Lit.</t>
  </si>
  <si>
    <t>Finar Reagent/Rankem</t>
  </si>
  <si>
    <t>6 Box</t>
  </si>
  <si>
    <t>Sodium Citrate Tube</t>
  </si>
  <si>
    <t>36 X 100 Tube</t>
  </si>
  <si>
    <t>Labtech/ Peerless</t>
  </si>
  <si>
    <t>Calcium Chloride</t>
  </si>
  <si>
    <t>1 Pack [10 X 15 ML]</t>
  </si>
  <si>
    <t>Sysmex(Siemens)</t>
  </si>
  <si>
    <t>Syringes</t>
  </si>
  <si>
    <t>Dispovan/BD</t>
  </si>
  <si>
    <t>8000 N0.</t>
  </si>
  <si>
    <t>5000 No</t>
  </si>
  <si>
    <t>8000 No.</t>
  </si>
  <si>
    <t>Glass wares</t>
  </si>
  <si>
    <t>ESR Pipette</t>
  </si>
  <si>
    <t>00 No.</t>
  </si>
  <si>
    <t>Easyrite Top</t>
  </si>
  <si>
    <t>No.</t>
  </si>
  <si>
    <t>Glass Slide(76 X 26 X 1.35)</t>
  </si>
  <si>
    <t>30 Box</t>
  </si>
  <si>
    <t>Cover Slip (22mm) Square</t>
  </si>
  <si>
    <t>10 X 20</t>
  </si>
  <si>
    <t>Blue Star/North Star</t>
  </si>
  <si>
    <t>10X 20</t>
  </si>
  <si>
    <t>200 No.</t>
  </si>
  <si>
    <t>Borosil/ alpha chem./
     Any other brand</t>
  </si>
  <si>
    <t>3 X 144 No.</t>
  </si>
  <si>
    <t>Borosil / Any other brand</t>
  </si>
  <si>
    <t>Others</t>
  </si>
  <si>
    <t>Torniquet Belt</t>
  </si>
  <si>
    <t>25 No.</t>
  </si>
  <si>
    <t>ESR Vails</t>
  </si>
  <si>
    <t>00No.</t>
  </si>
  <si>
    <t>Plastic Droper</t>
  </si>
  <si>
    <t>8000 No.( 7 inches, 3 ML)</t>
  </si>
  <si>
    <t>8000 No.( 7 inches,
 3 ML)</t>
  </si>
  <si>
    <t>Disposable Gloves</t>
  </si>
  <si>
    <t>1500 No.</t>
  </si>
  <si>
    <t>Safe life- safe touch /
untouch/amkay</t>
  </si>
  <si>
    <t>100 X 20 Box</t>
  </si>
  <si>
    <t>Moxcare</t>
  </si>
  <si>
    <t>Requirements of Q.C. Department of ITRA Pharmacy College 2026-2027</t>
  </si>
  <si>
    <t>Sr.No.</t>
  </si>
  <si>
    <t>Name of the Item</t>
  </si>
  <si>
    <t>Whether Items available in GEM YES/NO</t>
  </si>
  <si>
    <t>Past Year qty.</t>
  </si>
  <si>
    <t>Estimated Qty</t>
  </si>
  <si>
    <t>Acetone A.R.</t>
  </si>
  <si>
    <t>1 lit.</t>
  </si>
  <si>
    <t>CDH/Ranchem</t>
  </si>
  <si>
    <t>NO</t>
  </si>
  <si>
    <t>5 lit.</t>
  </si>
  <si>
    <t>1 lit</t>
  </si>
  <si>
    <t>Conc. HCL</t>
  </si>
  <si>
    <t>500 ml</t>
  </si>
  <si>
    <t>2.5 lit</t>
  </si>
  <si>
    <t>Conc. HNO3</t>
  </si>
  <si>
    <t>2.5 lit.</t>
  </si>
  <si>
    <t>Conc. H2SO4</t>
  </si>
  <si>
    <t xml:space="preserve"> Methanol A.R.</t>
  </si>
  <si>
    <t xml:space="preserve">12.5 lit. </t>
  </si>
  <si>
    <t xml:space="preserve">5 lit. </t>
  </si>
  <si>
    <t>Diethayl Ether</t>
  </si>
  <si>
    <t>15 lit.</t>
  </si>
  <si>
    <t>Kaolin Heavy</t>
  </si>
  <si>
    <t>Chemco.</t>
  </si>
  <si>
    <t>Toluene A.R.</t>
  </si>
  <si>
    <t>Ethyl Acetate A.R.</t>
  </si>
  <si>
    <t>Ethanol</t>
  </si>
  <si>
    <t>Chloroform A.R.</t>
  </si>
  <si>
    <t>500 ml x 3</t>
  </si>
  <si>
    <t>Wij's Solution</t>
  </si>
  <si>
    <t>500 ml X 3</t>
  </si>
  <si>
    <t>500 ml X 8</t>
  </si>
  <si>
    <t>AgNO3 crystals</t>
  </si>
  <si>
    <t>10 gm</t>
  </si>
  <si>
    <t>Phenolphthalein</t>
  </si>
  <si>
    <t>125 ml X 2</t>
  </si>
  <si>
    <t>Methyl Orange</t>
  </si>
  <si>
    <t>25 gm X 1</t>
  </si>
  <si>
    <t>Fehling A</t>
  </si>
  <si>
    <t>500 ml X 2</t>
  </si>
  <si>
    <t>500 ml X 5</t>
  </si>
  <si>
    <t>Fehling B</t>
  </si>
  <si>
    <t>KNO3</t>
  </si>
  <si>
    <t>PH Buffer tablets</t>
  </si>
  <si>
    <t>Ph 4, Ph 7, pH 9.2</t>
  </si>
  <si>
    <t>2 pack each</t>
  </si>
  <si>
    <t>Carbon disulphide</t>
  </si>
  <si>
    <t>500ml</t>
  </si>
  <si>
    <t>Carbon tetra Chloride</t>
  </si>
  <si>
    <t>2 lit.</t>
  </si>
  <si>
    <t>Tetrahydrofuran AR/ACS</t>
  </si>
  <si>
    <t>RANKEM</t>
  </si>
  <si>
    <t>Water HPLC</t>
  </si>
  <si>
    <t>Hexane AR</t>
  </si>
  <si>
    <t xml:space="preserve">500 ml X 1 </t>
  </si>
  <si>
    <t>500 ml X 1</t>
  </si>
  <si>
    <t>n-Hexane (99%+) AR,ACS</t>
  </si>
  <si>
    <t>Silica Gel Without binder</t>
  </si>
  <si>
    <t>500 gm X 1</t>
  </si>
  <si>
    <t>500 gm X 2</t>
  </si>
  <si>
    <t>TLC Plates Silica Gel GF254</t>
  </si>
  <si>
    <t>25 plates (20 X20)</t>
  </si>
  <si>
    <t>MERCK</t>
  </si>
  <si>
    <t>Silica gel G</t>
  </si>
  <si>
    <t>MERCK/RANKEM</t>
  </si>
  <si>
    <t>Glass wool</t>
  </si>
  <si>
    <t>Bismuth sub nitrate</t>
  </si>
  <si>
    <t xml:space="preserve">Beaker </t>
  </si>
  <si>
    <t>250 ml X 2</t>
  </si>
  <si>
    <t>Religlass/Omsons</t>
  </si>
  <si>
    <t>500 ml X 4</t>
  </si>
  <si>
    <t>Conical Flask</t>
  </si>
  <si>
    <t>250 ml X 4</t>
  </si>
  <si>
    <t>Iodine Flask</t>
  </si>
  <si>
    <t>Pipette</t>
  </si>
  <si>
    <t>1 ml X 5</t>
  </si>
  <si>
    <t>10 ml X 5</t>
  </si>
  <si>
    <t>25 ml X 5</t>
  </si>
  <si>
    <t>Volumetric Flask</t>
  </si>
  <si>
    <t>100 ml X 2</t>
  </si>
  <si>
    <t>1 lit. X 2</t>
  </si>
  <si>
    <t>Whatman Filter paper no. 41</t>
  </si>
  <si>
    <t>100 circles</t>
  </si>
  <si>
    <t>Whatmann</t>
  </si>
  <si>
    <t>Pipette Pump</t>
  </si>
  <si>
    <t>Omsons</t>
  </si>
  <si>
    <t>Hand grip, Silicone</t>
  </si>
  <si>
    <t>Jain Lab</t>
  </si>
  <si>
    <t>Agate Mortar &amp; Pestle, Black</t>
  </si>
  <si>
    <t>75 mm X 1</t>
  </si>
  <si>
    <t>100 mm X 1</t>
  </si>
  <si>
    <t>Spatula, S.S.</t>
  </si>
  <si>
    <t>One end flate, 15 cm</t>
  </si>
  <si>
    <t>Chromatography columns</t>
  </si>
  <si>
    <t>600 mm X 1</t>
  </si>
  <si>
    <t>500 mm X 1</t>
  </si>
  <si>
    <t>Potassium permanganet</t>
  </si>
  <si>
    <t>Aspirator bottle</t>
  </si>
  <si>
    <t>10 lit X 1</t>
  </si>
  <si>
    <t>Pipette box</t>
  </si>
  <si>
    <t>Jain Lab/Omsons</t>
  </si>
  <si>
    <t>Measuring Jugs</t>
  </si>
  <si>
    <t>1 liter X 5</t>
  </si>
  <si>
    <t>Gloves chemical resistant</t>
  </si>
  <si>
    <t>Pack of 25</t>
  </si>
  <si>
    <t>Simple Filter paper</t>
  </si>
  <si>
    <t>100 sheets</t>
  </si>
  <si>
    <t>Anisaldehyde</t>
  </si>
  <si>
    <t>250 ml</t>
  </si>
  <si>
    <t>Rankem/Merck/CDH</t>
  </si>
  <si>
    <t>pH Indicator Papers</t>
  </si>
  <si>
    <t>1 bkt Each range</t>
  </si>
  <si>
    <t>Finar</t>
  </si>
  <si>
    <t>Litmus Indicator Paper - Blue</t>
  </si>
  <si>
    <t>10 Bckts</t>
  </si>
  <si>
    <t>10 BCKTS</t>
  </si>
  <si>
    <t>Litmus Indicator Paper - Red</t>
  </si>
  <si>
    <t>Crucible porcelein</t>
  </si>
  <si>
    <t>Evaporating Dish Porcelein</t>
  </si>
  <si>
    <t>Dropper with capilary jet</t>
  </si>
  <si>
    <t>Tripod stand</t>
  </si>
  <si>
    <t>Cyclopentyl Methyl Ether 99.9% AR</t>
  </si>
  <si>
    <t>Loba chemie</t>
  </si>
  <si>
    <t xml:space="preserve">500 ml </t>
  </si>
  <si>
    <t>Silicone Rubber stopper</t>
  </si>
  <si>
    <t>Jain Labs</t>
  </si>
  <si>
    <t>Lab Sheet Rubber 30cm X 30 cm</t>
  </si>
  <si>
    <t>Jain labs</t>
  </si>
  <si>
    <t>Glass vials</t>
  </si>
  <si>
    <t>10 ml X 20</t>
  </si>
  <si>
    <t>20 ml X 20</t>
  </si>
  <si>
    <t>Gallic acid</t>
  </si>
  <si>
    <t>Total Estimated Expenses</t>
  </si>
  <si>
    <t>Req. During the Year</t>
  </si>
  <si>
    <t xml:space="preserve">Whether items is available on Gem YES/NO </t>
  </si>
  <si>
    <t>Past year Qty.(1/07/2025 to till date)</t>
  </si>
  <si>
    <t>Estimated Quantity</t>
  </si>
  <si>
    <t>450 ml</t>
  </si>
  <si>
    <t>480 ml</t>
  </si>
  <si>
    <t>Ammonium oxalate</t>
  </si>
  <si>
    <t>Ashless filter paper  ( Grade 41 ) 100/PK</t>
  </si>
  <si>
    <t>pk of 100</t>
  </si>
  <si>
    <t>Whatman</t>
  </si>
  <si>
    <t>Beakers Low form</t>
  </si>
  <si>
    <t>1000 ml</t>
  </si>
  <si>
    <r>
      <t>Carbon tetra chloride (CCl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)  ( Carbo Tech )</t>
    </r>
  </si>
  <si>
    <t>2500ml</t>
  </si>
  <si>
    <t>3 lit</t>
  </si>
  <si>
    <t>920 ml</t>
  </si>
  <si>
    <t xml:space="preserve">Dishes Evaporating, Flat Bottom, with Spout 80 x 45 mm, 90 ml capacity </t>
  </si>
  <si>
    <t>10 Dish</t>
  </si>
  <si>
    <t>Distilled water</t>
  </si>
  <si>
    <t>50 ltr</t>
  </si>
  <si>
    <t>46.5 ltr</t>
  </si>
  <si>
    <t>Filter paper no 1 circles  125 mm diameter</t>
  </si>
  <si>
    <t>Filter paper rough  46 x 57 cm.</t>
  </si>
  <si>
    <t>Pk</t>
  </si>
  <si>
    <t>Flask Erlenmeyer Conical, with socket  250 ml , 24/29</t>
  </si>
  <si>
    <t>Each</t>
  </si>
  <si>
    <t>Flask Volumetric,  with Interchangeable Stopper</t>
  </si>
  <si>
    <t>Flask Volumetric,with Interchangeable Stopper</t>
  </si>
  <si>
    <t>Flasks Iodine, with funnel shaped cup and stopper.</t>
  </si>
  <si>
    <t>Flasks, Erlenmeyer,Conical, Narrow mouth</t>
  </si>
  <si>
    <t xml:space="preserve">Hydrochloric Acid </t>
  </si>
  <si>
    <t xml:space="preserve">  2.5 Ltr</t>
  </si>
  <si>
    <t>1.950 ml</t>
  </si>
  <si>
    <t>Methanol A.R.</t>
  </si>
  <si>
    <t>12.5 lit</t>
  </si>
  <si>
    <t>12 lit</t>
  </si>
  <si>
    <t>70 gm</t>
  </si>
  <si>
    <t xml:space="preserve">Nitric Acid </t>
  </si>
  <si>
    <t>820 ml</t>
  </si>
  <si>
    <t>Petri dish  100x17 mm</t>
  </si>
  <si>
    <t>Pipettes Transfer, Volumetric,one mark</t>
  </si>
  <si>
    <t>25 ml</t>
  </si>
  <si>
    <t>Pipettes, Measuring, Graduated, Serological</t>
  </si>
  <si>
    <t>5 ml</t>
  </si>
  <si>
    <t>Potassium Hydroxide</t>
  </si>
  <si>
    <t>1 kg</t>
  </si>
  <si>
    <t>890 gm</t>
  </si>
  <si>
    <t>Potassium Iodide (KI)</t>
  </si>
  <si>
    <t>450 gm</t>
  </si>
  <si>
    <t>Potassium Permanganate</t>
  </si>
  <si>
    <t>370 gm</t>
  </si>
  <si>
    <t xml:space="preserve">Reagent bottle, AMBER wide mouth with polypropylene Blue screw cap and pouring ring, autoclavable </t>
  </si>
  <si>
    <t>Spatula S.S. One end flat, One end spoon, 20 cm</t>
  </si>
  <si>
    <t>Starch Soluble (Ex Potato)</t>
  </si>
  <si>
    <t>200 gm</t>
  </si>
  <si>
    <t xml:space="preserve">500 gm </t>
  </si>
  <si>
    <t xml:space="preserve">Sulphuric acid </t>
  </si>
  <si>
    <t>780 ml</t>
  </si>
  <si>
    <t>Wij's Solution            ( Wij’s &amp; Iodine Solution )</t>
  </si>
  <si>
    <t>2.500 lit</t>
  </si>
  <si>
    <t>2.225 lit</t>
  </si>
  <si>
    <t>TOTAL WITHOUGHT GST</t>
  </si>
  <si>
    <t xml:space="preserve">18 % GST </t>
  </si>
  <si>
    <t xml:space="preserve">TOTAL  </t>
  </si>
  <si>
    <t>Name of  item</t>
  </si>
  <si>
    <t>Requirement during the year</t>
  </si>
  <si>
    <t>Past year quantity [01-07-2025]Till date</t>
  </si>
  <si>
    <t xml:space="preserve"> 20 litres </t>
  </si>
  <si>
    <t>Shreeji Enterprises</t>
  </si>
  <si>
    <t>yes</t>
  </si>
  <si>
    <t>10 litres</t>
  </si>
  <si>
    <t>Lugol's Iodine</t>
  </si>
  <si>
    <t>6 packs</t>
  </si>
  <si>
    <t xml:space="preserve">Bio Lab Diagnostics Pvt. Ltd  </t>
  </si>
  <si>
    <t>4 packs</t>
  </si>
  <si>
    <t xml:space="preserve">Rapid pap 250 smear </t>
  </si>
  <si>
    <t>2 packs</t>
  </si>
  <si>
    <t>IndiaMart pH paper 2.0-10.5</t>
  </si>
  <si>
    <t>1 pack</t>
  </si>
  <si>
    <t xml:space="preserve">Lancets </t>
  </si>
  <si>
    <t>20 bottles</t>
  </si>
  <si>
    <t>Ambi Tech lancets</t>
  </si>
  <si>
    <t>pH paper stripes</t>
  </si>
  <si>
    <t>20 packs</t>
  </si>
  <si>
    <t>Indiamart pH paper 2.0-10.5</t>
  </si>
  <si>
    <t>Urine  stripes Glucose+ protein</t>
  </si>
  <si>
    <t>5 bottles</t>
  </si>
  <si>
    <t>First View URS-2P</t>
  </si>
  <si>
    <t>Biofix spray</t>
  </si>
  <si>
    <t>10 bottles</t>
  </si>
  <si>
    <t xml:space="preserve">Biolab Diagnostics </t>
  </si>
  <si>
    <t>Acetic acid Glacial</t>
  </si>
  <si>
    <t xml:space="preserve">New Shakti Pharmaceuticals </t>
  </si>
  <si>
    <t>RACHANA SHARIR DEPARTMENT</t>
  </si>
  <si>
    <t>Formaldehyde Solution 37%</t>
  </si>
  <si>
    <t>300 liter</t>
  </si>
  <si>
    <t>Hariram  Pharma</t>
  </si>
  <si>
    <t>150 Liter</t>
  </si>
  <si>
    <t>Rs.10,500/-</t>
  </si>
  <si>
    <t>Rs.25,000/-</t>
  </si>
  <si>
    <t xml:space="preserve">Roga Nidana evam Vikriti Vigyan  Department </t>
  </si>
  <si>
    <t>LOBA CHEMIE Liquid </t>
  </si>
  <si>
    <r>
      <t>LABOGENS</t>
    </r>
    <r>
      <rPr>
        <vertAlign val="superscript"/>
        <sz val="11"/>
        <color theme="1"/>
        <rFont val="Calibri"/>
        <family val="2"/>
        <scheme val="minor"/>
      </rPr>
      <t>R</t>
    </r>
  </si>
  <si>
    <t>RANKEM </t>
  </si>
  <si>
    <t>LOBA CHEMIE </t>
  </si>
  <si>
    <r>
      <t>CDH</t>
    </r>
    <r>
      <rPr>
        <sz val="8"/>
        <rFont val="Calibri"/>
        <family val="2"/>
        <scheme val="minor"/>
      </rPr>
      <t>R</t>
    </r>
  </si>
  <si>
    <r>
      <t>PUTEX</t>
    </r>
    <r>
      <rPr>
        <sz val="8"/>
        <rFont val="Open Sans"/>
        <family val="2"/>
      </rPr>
      <t>R</t>
    </r>
  </si>
  <si>
    <t>Pharmacology Laboratory   Year: 2026-2027</t>
  </si>
  <si>
    <r>
      <rPr>
        <b/>
        <sz val="11"/>
        <rFont val="Times New Roman"/>
        <family val="1"/>
      </rPr>
      <t>Sr.
No.</t>
    </r>
  </si>
  <si>
    <t>Requirt. during the year</t>
  </si>
  <si>
    <r>
      <rPr>
        <b/>
        <sz val="11"/>
        <rFont val="Times New Roman"/>
        <family val="1"/>
      </rPr>
      <t>Whether item is available on GEM
Yes/ No</t>
    </r>
  </si>
  <si>
    <t>Past year quantity
(01-07-2025 to
Till Date)</t>
  </si>
  <si>
    <r>
      <rPr>
        <sz val="11"/>
        <rFont val="Times New Roman"/>
        <family val="1"/>
      </rPr>
      <t>Potassium hydroxide pellets
ACS 85%</t>
    </r>
  </si>
  <si>
    <t>SRL</t>
  </si>
  <si>
    <t>390=00</t>
  </si>
  <si>
    <t>Approx. 2,70,354/-</t>
  </si>
  <si>
    <r>
      <rPr>
        <sz val="11"/>
        <rFont val="Times New Roman"/>
        <family val="1"/>
      </rPr>
      <t>Phloroglucinol extrapure AR,
99%</t>
    </r>
  </si>
  <si>
    <t>1120=00</t>
  </si>
  <si>
    <t>Ethylene glycol</t>
  </si>
  <si>
    <t>500=00</t>
  </si>
  <si>
    <t>Sodium Azide extrapure AR.99%</t>
  </si>
  <si>
    <t>720=00</t>
  </si>
  <si>
    <t>Streptozotocin extrapure, 98%
250 mg &amp; 500 mg</t>
  </si>
  <si>
    <t>1108=00</t>
  </si>
  <si>
    <t>D-Fructose extrapure</t>
  </si>
  <si>
    <t>β-Nicotinamide Adenine Dinucleotide extrapure</t>
  </si>
  <si>
    <t>Silver nitrate extrapure AR</t>
  </si>
  <si>
    <r>
      <rPr>
        <sz val="11"/>
        <rFont val="Times New Roman"/>
        <family val="1"/>
      </rPr>
      <t>Folin &amp; ciocalteu’s phenol
(FCP) reagent AR</t>
    </r>
  </si>
  <si>
    <t>1050=00</t>
  </si>
  <si>
    <t>Nitro BT (NBT) extrapure AR</t>
  </si>
  <si>
    <r>
      <rPr>
        <sz val="11"/>
        <rFont val="Times New Roman"/>
        <family val="1"/>
      </rPr>
      <t>Sodium Phosphate Monobasic
extrapure AR.99%</t>
    </r>
  </si>
  <si>
    <t>1404=00</t>
  </si>
  <si>
    <t>Sodium Phosphate Dibasic extrapure AR.99%</t>
  </si>
  <si>
    <t>1154=00</t>
  </si>
  <si>
    <t>Phenol crystalline extrapure AR</t>
  </si>
  <si>
    <t>DPPH extrapure,95%</t>
  </si>
  <si>
    <t>5070=00</t>
  </si>
  <si>
    <r>
      <rPr>
        <sz val="11"/>
        <rFont val="Times New Roman"/>
        <family val="1"/>
      </rPr>
      <t>Sodium hydroxide pellets
extrapure AR</t>
    </r>
  </si>
  <si>
    <t>465=00</t>
  </si>
  <si>
    <t>P-Dimethylamino benzaldehyde extrapure AR,99%</t>
  </si>
  <si>
    <t>1590=00</t>
  </si>
  <si>
    <t>p-nitrophenyl – B-D-Glucopyranoside (PNPG)</t>
  </si>
  <si>
    <t>1220=00</t>
  </si>
  <si>
    <r>
      <t>Nitro Blue Tetrazolium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Chloride (Nitro BT) (NBT) extrapure AR, 99%</t>
    </r>
  </si>
  <si>
    <t>1,100=00</t>
  </si>
  <si>
    <t xml:space="preserve">Olive oil </t>
  </si>
  <si>
    <t>Trichloroacetic acid</t>
  </si>
  <si>
    <t>Sigma Aldrich</t>
  </si>
  <si>
    <t>9,467=12</t>
  </si>
  <si>
    <t>Acetaldehyde</t>
  </si>
  <si>
    <t>5,829=92</t>
  </si>
  <si>
    <t>Freund’s adjuvant complete</t>
  </si>
  <si>
    <t>Sodium lauryl sulphate</t>
  </si>
  <si>
    <t>3,860=00</t>
  </si>
  <si>
    <t>Riboflavin</t>
  </si>
  <si>
    <t>6.576=00</t>
  </si>
  <si>
    <t>Reduce Glutathione</t>
  </si>
  <si>
    <t>L-Glutamic acid γ-(p-nitroanilide) hydrochloride</t>
  </si>
  <si>
    <t>18,034=00</t>
  </si>
  <si>
    <t>2- Thiobarbituric acid</t>
  </si>
  <si>
    <t>Merck</t>
  </si>
  <si>
    <t>Anthrone</t>
  </si>
  <si>
    <t>Diethyl ether LR</t>
  </si>
  <si>
    <t>1840=00</t>
  </si>
  <si>
    <r>
      <rPr>
        <sz val="11"/>
        <rFont val="Times New Roman"/>
        <family val="1"/>
      </rPr>
      <t>Aluminium chloride
Anhydrous AR</t>
    </r>
  </si>
  <si>
    <t>825=00</t>
  </si>
  <si>
    <t>Methanol LR</t>
  </si>
  <si>
    <t>2560=00</t>
  </si>
  <si>
    <t>Perchloric acid 70 %</t>
  </si>
  <si>
    <t>2700=00</t>
  </si>
  <si>
    <t>Conc Hydrochloric acid AR</t>
  </si>
  <si>
    <t>729=80</t>
  </si>
  <si>
    <t>Conc Sulphuric acid AR</t>
  </si>
  <si>
    <t>829=20</t>
  </si>
  <si>
    <t>Acetic acid</t>
  </si>
  <si>
    <t>1000=00</t>
  </si>
  <si>
    <t>230=00</t>
  </si>
  <si>
    <t>Sodium chloride</t>
  </si>
  <si>
    <r>
      <rPr>
        <sz val="11"/>
        <rFont val="Times New Roman"/>
        <family val="1"/>
      </rPr>
      <t>Formaldehyde solution (37-41
% w/v)</t>
    </r>
  </si>
  <si>
    <t>1082=00</t>
  </si>
  <si>
    <t>335=00</t>
  </si>
  <si>
    <t>DE-IONIZED WATER</t>
  </si>
  <si>
    <t>Lab Ultra</t>
  </si>
  <si>
    <t>200 Ltrs</t>
  </si>
  <si>
    <t>3600=00</t>
  </si>
  <si>
    <t>Sodium azide</t>
  </si>
  <si>
    <t>Sulphanilamide</t>
  </si>
  <si>
    <r>
      <rPr>
        <sz val="11"/>
        <rFont val="Times New Roman"/>
        <family val="1"/>
      </rPr>
      <t>m- Phosphoric acid (glacial
stick)</t>
    </r>
  </si>
  <si>
    <r>
      <rPr>
        <sz val="11"/>
        <rFont val="Times New Roman"/>
        <family val="1"/>
      </rPr>
      <t>N-1-Naphthyl ethylene
diamine dihydrochloride 99% AR</t>
    </r>
  </si>
  <si>
    <t>Loba Chemie</t>
  </si>
  <si>
    <t>Glasswares</t>
  </si>
  <si>
    <t>Approx. 50,16,605/-</t>
  </si>
  <si>
    <t>Spatula (Micro chattway)</t>
  </si>
  <si>
    <t>123=75</t>
  </si>
  <si>
    <t>78=00</t>
  </si>
  <si>
    <t>252=00</t>
  </si>
  <si>
    <t>Test tubes 18 mm × 24 holes</t>
  </si>
  <si>
    <t>950=00</t>
  </si>
  <si>
    <t>Test tubes 18 mm × 36 holes</t>
  </si>
  <si>
    <t>1200=00</t>
  </si>
  <si>
    <t>Test tubes 25 mm × 24 holes</t>
  </si>
  <si>
    <t>1400=00</t>
  </si>
  <si>
    <t>Test tubes 25 mm × 36 holes</t>
  </si>
  <si>
    <t>2350=00</t>
  </si>
  <si>
    <t>1218=75</t>
  </si>
  <si>
    <t>Burette (Class-A)</t>
  </si>
  <si>
    <t>3025=00</t>
  </si>
  <si>
    <t>Burette clamp</t>
  </si>
  <si>
    <t>300=00</t>
  </si>
  <si>
    <t>Measuring cylinder 500 ml</t>
  </si>
  <si>
    <t>960=00</t>
  </si>
  <si>
    <t>Measuring cylinder 100 ml</t>
  </si>
  <si>
    <t>Pipette Bulb Medium, Rubber</t>
  </si>
  <si>
    <t>93.75=00</t>
  </si>
  <si>
    <t>120=00</t>
  </si>
  <si>
    <t>2850=00</t>
  </si>
  <si>
    <r>
      <rPr>
        <sz val="11"/>
        <rFont val="Times New Roman"/>
        <family val="1"/>
      </rPr>
      <t>Chemical Thermometer
(110</t>
    </r>
    <r>
      <rPr>
        <sz val="11"/>
        <rFont val="Microsoft JhengHei"/>
        <family val="2"/>
      </rPr>
      <t>〫</t>
    </r>
    <r>
      <rPr>
        <sz val="11"/>
        <rFont val="Times New Roman"/>
        <family val="1"/>
      </rPr>
      <t>C ×1</t>
    </r>
    <r>
      <rPr>
        <sz val="11"/>
        <rFont val="Microsoft JhengHei"/>
        <family val="2"/>
      </rPr>
      <t>〫</t>
    </r>
    <r>
      <rPr>
        <sz val="11"/>
        <rFont val="Times New Roman"/>
        <family val="1"/>
      </rPr>
      <t>C)</t>
    </r>
  </si>
  <si>
    <t>157.50=00</t>
  </si>
  <si>
    <t>Draining Rack</t>
  </si>
  <si>
    <r>
      <rPr>
        <sz val="11"/>
        <rFont val="Times New Roman"/>
        <family val="1"/>
      </rPr>
      <t>Centrifuge Tube Graduated
(Polypropylene)</t>
    </r>
  </si>
  <si>
    <t>1350=00</t>
  </si>
  <si>
    <r>
      <rPr>
        <sz val="11"/>
        <rFont val="Times New Roman"/>
        <family val="1"/>
      </rPr>
      <t>Quantitative filter paper-
Ashless grade GR 41</t>
    </r>
  </si>
  <si>
    <t>100/PK</t>
  </si>
  <si>
    <t>4380=00</t>
  </si>
  <si>
    <t>Approx. 10,000/-</t>
  </si>
  <si>
    <r>
      <rPr>
        <sz val="11"/>
        <rFont val="Times New Roman"/>
        <family val="1"/>
      </rPr>
      <t>Quantitative filter paper-
Ashless grade GR 42</t>
    </r>
  </si>
  <si>
    <t>4150=00</t>
  </si>
  <si>
    <t>Syringe, Plastic ware items</t>
  </si>
  <si>
    <r>
      <rPr>
        <sz val="11"/>
        <rFont val="Times New Roman"/>
        <family val="1"/>
      </rPr>
      <t>All clear Desiccator Vacuum
200 mm</t>
    </r>
  </si>
  <si>
    <t>Tarson</t>
  </si>
  <si>
    <t>3318=00</t>
  </si>
  <si>
    <t>Approx. 40,000/-</t>
  </si>
  <si>
    <t>All clear Desiccator Vacuum 250 mm</t>
  </si>
  <si>
    <t>4260=00</t>
  </si>
  <si>
    <r>
      <rPr>
        <sz val="11"/>
        <rFont val="Times New Roman"/>
        <family val="1"/>
      </rPr>
      <t>Syringe with needle 1
ml,2ml,3 ml, 5 ml, 10 ml</t>
    </r>
  </si>
  <si>
    <t>Dispovan</t>
  </si>
  <si>
    <t>P fact</t>
  </si>
  <si>
    <t>Blue tips</t>
  </si>
  <si>
    <t>Single use needle
26×1/2(0.45×13mm), 24×1(0.5</t>
  </si>
  <si>
    <t>K3 EDTA 1ml microtubes</t>
  </si>
  <si>
    <t>Labtech Disposable</t>
  </si>
  <si>
    <r>
      <rPr>
        <sz val="11"/>
        <rFont val="Times New Roman"/>
        <family val="1"/>
      </rPr>
      <t>Micro pipette tips for 200 μl,300 μl,1000 μl,100 μl,10 μl,
2 μl</t>
    </r>
  </si>
  <si>
    <r>
      <rPr>
        <sz val="11"/>
        <rFont val="Times New Roman"/>
        <family val="1"/>
      </rPr>
      <t>Mini pipette filtertip for 200
μl,300 μl,1000 μl,100 μl,10 μl, 2 μl</t>
    </r>
  </si>
  <si>
    <t>Microslide Box</t>
  </si>
  <si>
    <t>Micro capillary 90mm length</t>
  </si>
  <si>
    <t>Top Tech
Biomedical</t>
  </si>
  <si>
    <t>Kits</t>
  </si>
  <si>
    <r>
      <rPr>
        <sz val="11"/>
        <rFont val="Times New Roman"/>
        <family val="1"/>
      </rPr>
      <t>Adiponectin Pro Quantum
Immunoassay Kit 96</t>
    </r>
  </si>
  <si>
    <t>Thermo fisher</t>
  </si>
  <si>
    <t>52,674=00</t>
  </si>
  <si>
    <t>Approx. 4,863,16/-</t>
  </si>
  <si>
    <t>Leptin Pro Quantum Immunoassay Kit 96</t>
  </si>
  <si>
    <t xml:space="preserve">IFN- gamma </t>
  </si>
  <si>
    <t>48,000=00</t>
  </si>
  <si>
    <t xml:space="preserve">Rat IFN Beta Elisa kit </t>
  </si>
  <si>
    <t>66,000=00</t>
  </si>
  <si>
    <t>TPO</t>
  </si>
  <si>
    <t xml:space="preserve">Rat EPO Elisa kit </t>
  </si>
  <si>
    <t xml:space="preserve">VEGF-Mouse procartaplex kit </t>
  </si>
  <si>
    <t>50,000=00</t>
  </si>
  <si>
    <t>Rat IL1 Beta</t>
  </si>
  <si>
    <t>40,219=00</t>
  </si>
  <si>
    <t>Rat IL-6(Interleukin-6)</t>
  </si>
  <si>
    <t>Elabscience</t>
  </si>
  <si>
    <t>41,942=00</t>
  </si>
  <si>
    <t>Rat Kim-1(Kidney injury molecule)</t>
  </si>
  <si>
    <t>ElK biotechnology</t>
  </si>
  <si>
    <t>38,807=00</t>
  </si>
  <si>
    <t>Gene</t>
  </si>
  <si>
    <t>RN_TP53_2416583 QuantiNova LNA PCR Assay (200 rxns)</t>
  </si>
  <si>
    <t xml:space="preserve">2026-27 </t>
  </si>
  <si>
    <t>QIAGEN</t>
  </si>
  <si>
    <t>10,990=00</t>
  </si>
  <si>
    <t>Approx. 1,80,000/-</t>
  </si>
  <si>
    <r>
      <rPr>
        <sz val="11"/>
        <rFont val="Times New Roman"/>
        <family val="1"/>
      </rPr>
      <t>RN_ATM_2357278
QuantiNova LNA PCR Assay (200 rxns)</t>
    </r>
  </si>
  <si>
    <r>
      <rPr>
        <sz val="11"/>
        <rFont val="Times New Roman"/>
        <family val="1"/>
      </rPr>
      <t>RN_CASP3_2367424
QuantiNova LNA PCR Assay (200 rxns)</t>
    </r>
  </si>
  <si>
    <r>
      <rPr>
        <sz val="11"/>
        <rFont val="Times New Roman"/>
        <family val="1"/>
      </rPr>
      <t>RN_GADD45A_2423621
QuantiNova LNA PCR Assay (200 rxns)</t>
    </r>
  </si>
  <si>
    <r>
      <rPr>
        <sz val="11"/>
        <rFont val="Times New Roman"/>
        <family val="1"/>
      </rPr>
      <t>RN_PTGS2_2366356
QuantiNova LNA PCR Assay (200 rxns)</t>
    </r>
  </si>
  <si>
    <r>
      <rPr>
        <sz val="11"/>
        <rFont val="Times New Roman"/>
        <family val="1"/>
      </rPr>
      <t>RN_GAPDHS_2396195
QuantiNova LNA PCR Assay (200 rxns)</t>
    </r>
  </si>
  <si>
    <r>
      <rPr>
        <sz val="11"/>
        <rFont val="Times New Roman"/>
        <family val="1"/>
      </rPr>
      <t>QuantiNova SYBER Green
PCR kit</t>
    </r>
  </si>
  <si>
    <t>36,580=00</t>
  </si>
  <si>
    <t>Havcr 1 (kim 1)</t>
  </si>
  <si>
    <t>15,000=00</t>
  </si>
  <si>
    <t xml:space="preserve">Spp 1 (opn)  </t>
  </si>
  <si>
    <t xml:space="preserve">Ph Paper Strip Range(2-9 pH)
</t>
  </si>
  <si>
    <t>Syrings with needle 10 ML (21 Gauge Needle</t>
  </si>
  <si>
    <t>Syrings with needle 5 ML (23 gauge/21 Gauge Needle</t>
  </si>
  <si>
    <t>Syrings with needle 2 ML (23 Gauge Needle</t>
  </si>
  <si>
    <t>Centrifuge Tube(12cmx10mm)</t>
  </si>
  <si>
    <t>Test Tube (Glass) 3.5 inch x 0.5 inch</t>
  </si>
  <si>
    <t>Past Year Expense Approximate</t>
  </si>
  <si>
    <t>Kriya Sharira</t>
  </si>
  <si>
    <t>Micro</t>
  </si>
  <si>
    <t>Pharmaceutical</t>
  </si>
  <si>
    <t>50ml × 12</t>
  </si>
  <si>
    <t>576=00</t>
  </si>
  <si>
    <t>This glasswere may or may not be require or some additional glasswere also may require depend on research topic selected by research scholars/ projects etc.</t>
  </si>
  <si>
    <t>Conical flask 250ml</t>
  </si>
  <si>
    <t>250ml × 12</t>
  </si>
  <si>
    <t>1608=00</t>
  </si>
  <si>
    <t>Conical flask 500ml</t>
  </si>
  <si>
    <t>500ml × 12</t>
  </si>
  <si>
    <t>2376=00</t>
  </si>
  <si>
    <t>50ml × 2</t>
  </si>
  <si>
    <t>15cm × 12</t>
  </si>
  <si>
    <t>384=00</t>
  </si>
  <si>
    <t>100ml × 24</t>
  </si>
  <si>
    <t>1632=00</t>
  </si>
  <si>
    <t>Measuring cylinder 10ml</t>
  </si>
  <si>
    <t>10ml × 5</t>
  </si>
  <si>
    <t>1280=00</t>
  </si>
  <si>
    <t>Measuring jugs 25ml</t>
  </si>
  <si>
    <t>25ml × 5</t>
  </si>
  <si>
    <t>1520=00</t>
  </si>
  <si>
    <t>25ml × 12</t>
  </si>
  <si>
    <t>4896=00</t>
  </si>
  <si>
    <t>250ml × 4</t>
  </si>
  <si>
    <t>1856=00</t>
  </si>
  <si>
    <t>Chromatography Sprayers</t>
  </si>
  <si>
    <t>100ml × 3</t>
  </si>
  <si>
    <t>1032=00</t>
  </si>
  <si>
    <t>2784=00</t>
  </si>
  <si>
    <t>Dropper with capillary jet</t>
  </si>
  <si>
    <t>15ml × 6</t>
  </si>
  <si>
    <t>134=00</t>
  </si>
  <si>
    <t xml:space="preserve">Burette stand </t>
  </si>
  <si>
    <t>2pcs</t>
  </si>
  <si>
    <t>816=00</t>
  </si>
  <si>
    <t>50ml × 5</t>
  </si>
  <si>
    <t>100ml × 5</t>
  </si>
  <si>
    <t>1275=00</t>
  </si>
  <si>
    <t>144=00</t>
  </si>
  <si>
    <t>Chemical Thermometer (110〫C ×1〫C)</t>
  </si>
  <si>
    <t>Trichloroacetic acid extrapure,
99%</t>
  </si>
  <si>
    <t>750=00</t>
  </si>
  <si>
    <t>3280=00</t>
  </si>
  <si>
    <t>2200=00</t>
  </si>
  <si>
    <t>1100=00</t>
  </si>
  <si>
    <t>820=00</t>
  </si>
  <si>
    <t>17,370=00</t>
  </si>
  <si>
    <t>4440=00</t>
  </si>
  <si>
    <t>9,341=98</t>
  </si>
  <si>
    <t>1461=00</t>
  </si>
  <si>
    <t>3166=00</t>
  </si>
  <si>
    <t>1980=00</t>
  </si>
  <si>
    <t>891=00</t>
  </si>
  <si>
    <t>945=00</t>
  </si>
  <si>
    <t>3510=00</t>
  </si>
  <si>
    <t>873=00</t>
  </si>
  <si>
    <t>145=00</t>
  </si>
  <si>
    <t>450=00</t>
  </si>
  <si>
    <t>100=00</t>
  </si>
  <si>
    <t>350=00</t>
  </si>
  <si>
    <t>1000 nos</t>
  </si>
  <si>
    <t xml:space="preserve">1000 nos </t>
  </si>
  <si>
    <t>870=00</t>
  </si>
  <si>
    <t>24=00</t>
  </si>
  <si>
    <t>23=00</t>
  </si>
  <si>
    <t>1300=00</t>
  </si>
  <si>
    <t>4000=00</t>
  </si>
  <si>
    <t>'--</t>
  </si>
  <si>
    <t xml:space="preserve">Filter Papers/PH papers </t>
  </si>
  <si>
    <t>Indicator Paper (pH 2-4.5,5-7.5,6-5.9)</t>
  </si>
  <si>
    <t>800=00</t>
  </si>
  <si>
    <t>Yellow tips (100µL)</t>
  </si>
  <si>
    <t>10,000=00 for 200 pieces</t>
  </si>
  <si>
    <t>2000 nos</t>
  </si>
  <si>
    <t>200=00</t>
  </si>
  <si>
    <t>White Screw cap storage vial(5gm)</t>
  </si>
  <si>
    <t xml:space="preserve">Genexy </t>
  </si>
  <si>
    <t xml:space="preserve">1800=00 for 200 piece </t>
  </si>
  <si>
    <t>Eppendroff close cap vial
(1.5ml,0.5ml,1ml)</t>
  </si>
  <si>
    <t>250=00</t>
  </si>
  <si>
    <t>1500=00</t>
  </si>
  <si>
    <t>140=00</t>
  </si>
  <si>
    <t>600=00</t>
  </si>
  <si>
    <t xml:space="preserve">10 pack </t>
  </si>
  <si>
    <t xml:space="preserve">Nitrile gloves (medium and small size) </t>
  </si>
  <si>
    <t xml:space="preserve">Touchsafe </t>
  </si>
  <si>
    <t>2800=00</t>
  </si>
  <si>
    <t xml:space="preserve">20 packets </t>
  </si>
  <si>
    <t>This  kits may or may not be require or some additional chemicals also may require depend on research topic selected by research scholars/ projects etc</t>
  </si>
  <si>
    <t>This gene kits may or may not be require or some additional chemicals also may require depend on research topic selected by research scholars/ projects etc</t>
  </si>
  <si>
    <t>Pharmacy College</t>
  </si>
  <si>
    <t>Pharmacy Unit</t>
  </si>
  <si>
    <t>PTSR</t>
  </si>
  <si>
    <t>RACHANA SHARIR</t>
  </si>
  <si>
    <t>RNVV</t>
  </si>
  <si>
    <t>Pharmacology</t>
  </si>
  <si>
    <t xml:space="preserve"> Pharmacy Unit - ITRA</t>
  </si>
  <si>
    <t>Biochemistry</t>
  </si>
  <si>
    <t>Micro Biology Lab.</t>
  </si>
  <si>
    <t>Pathology</t>
  </si>
</sst>
</file>

<file path=xl/styles.xml><?xml version="1.0" encoding="utf-8"?>
<styleSheet xmlns="http://schemas.openxmlformats.org/spreadsheetml/2006/main"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Open Sans"/>
      <charset val="134"/>
    </font>
    <font>
      <sz val="8"/>
      <color rgb="FF000000"/>
      <name val="Open Sans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Arial"/>
      <family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9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mbria"/>
      <family val="1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Open Sans"/>
      <family val="2"/>
    </font>
    <font>
      <sz val="8"/>
      <name val="Open Sans"/>
      <family val="2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Microsoft JhengHei"/>
      <family val="2"/>
    </font>
    <font>
      <b/>
      <sz val="20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1" applyAlignment="0">
      <alignment horizontal="center"/>
    </xf>
  </cellStyleXfs>
  <cellXfs count="12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3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vertical="center" wrapText="1"/>
    </xf>
    <xf numFmtId="3" fontId="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4" borderId="3" xfId="0" applyFont="1" applyFill="1" applyBorder="1"/>
    <xf numFmtId="0" fontId="1" fillId="4" borderId="3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25" fillId="0" borderId="3" xfId="0" applyFont="1" applyBorder="1"/>
    <xf numFmtId="0" fontId="25" fillId="0" borderId="3" xfId="0" applyFont="1" applyBorder="1" applyAlignment="1">
      <alignment wrapText="1"/>
    </xf>
    <xf numFmtId="3" fontId="25" fillId="0" borderId="3" xfId="0" applyNumberFormat="1" applyFont="1" applyBorder="1"/>
    <xf numFmtId="0" fontId="26" fillId="0" borderId="3" xfId="0" applyFont="1" applyBorder="1" applyAlignment="1">
      <alignment horizontal="left" vertical="top" wrapText="1"/>
    </xf>
    <xf numFmtId="0" fontId="25" fillId="0" borderId="3" xfId="0" applyFont="1" applyFill="1" applyBorder="1"/>
    <xf numFmtId="0" fontId="25" fillId="0" borderId="3" xfId="0" applyFont="1" applyFill="1" applyBorder="1" applyAlignment="1">
      <alignment horizontal="left"/>
    </xf>
    <xf numFmtId="0" fontId="27" fillId="0" borderId="3" xfId="0" applyFont="1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3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/>
    <xf numFmtId="0" fontId="25" fillId="0" borderId="3" xfId="0" applyFont="1" applyBorder="1" applyAlignment="1">
      <alignment horizontal="center" wrapText="1"/>
    </xf>
    <xf numFmtId="0" fontId="25" fillId="0" borderId="3" xfId="0" applyFont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right" wrapText="1"/>
    </xf>
    <xf numFmtId="0" fontId="31" fillId="0" borderId="3" xfId="0" applyFont="1" applyBorder="1" applyAlignment="1">
      <alignment horizontal="center" wrapText="1"/>
    </xf>
    <xf numFmtId="0" fontId="30" fillId="0" borderId="3" xfId="0" applyFont="1" applyBorder="1" applyAlignment="1">
      <alignment horizontal="right" wrapText="1"/>
    </xf>
    <xf numFmtId="0" fontId="47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4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17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48" fillId="4" borderId="3" xfId="0" applyFont="1" applyFill="1" applyBorder="1" applyAlignment="1">
      <alignment horizontal="center"/>
    </xf>
    <xf numFmtId="0" fontId="47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49" fillId="0" borderId="3" xfId="1" applyFont="1" applyBorder="1" applyAlignment="1">
      <alignment horizontal="center"/>
    </xf>
    <xf numFmtId="0" fontId="20" fillId="0" borderId="3" xfId="1" applyBorder="1" applyAlignment="1">
      <alignment vertical="center" wrapText="1"/>
    </xf>
    <xf numFmtId="0" fontId="20" fillId="0" borderId="3" xfId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0" fillId="0" borderId="3" xfId="1" applyBorder="1" applyAlignment="1">
      <alignment vertical="center" wrapText="1"/>
    </xf>
    <xf numFmtId="0" fontId="20" fillId="0" borderId="3" xfId="1" applyBorder="1" applyAlignment="1">
      <alignment horizontal="center"/>
    </xf>
    <xf numFmtId="0" fontId="50" fillId="0" borderId="3" xfId="0" applyFont="1" applyBorder="1" applyAlignment="1">
      <alignment horizontal="center" vertical="top" wrapText="1"/>
    </xf>
    <xf numFmtId="0" fontId="38" fillId="0" borderId="3" xfId="1" applyFont="1" applyBorder="1" applyAlignment="1">
      <alignment horizontal="left" vertical="top" wrapText="1"/>
    </xf>
    <xf numFmtId="0" fontId="39" fillId="0" borderId="3" xfId="1" applyFont="1" applyBorder="1" applyAlignment="1">
      <alignment horizontal="left" vertical="top" wrapText="1"/>
    </xf>
    <xf numFmtId="0" fontId="38" fillId="0" borderId="3" xfId="1" applyFont="1" applyBorder="1" applyAlignment="1">
      <alignment vertical="top" wrapText="1"/>
    </xf>
    <xf numFmtId="0" fontId="40" fillId="0" borderId="3" xfId="1" applyFont="1" applyBorder="1" applyAlignment="1">
      <alignment horizontal="left" vertical="top" shrinkToFit="1"/>
    </xf>
    <xf numFmtId="0" fontId="41" fillId="0" borderId="3" xfId="1" applyFont="1" applyBorder="1" applyAlignment="1">
      <alignment horizontal="left" vertical="top" wrapText="1"/>
    </xf>
    <xf numFmtId="0" fontId="39" fillId="0" borderId="3" xfId="1" applyFont="1" applyBorder="1" applyAlignment="1">
      <alignment vertical="top" wrapText="1"/>
    </xf>
    <xf numFmtId="0" fontId="41" fillId="0" borderId="3" xfId="1" applyFont="1" applyBorder="1" applyAlignment="1">
      <alignment vertical="top" wrapText="1"/>
    </xf>
    <xf numFmtId="0" fontId="42" fillId="0" borderId="3" xfId="1" applyFont="1" applyBorder="1" applyAlignment="1">
      <alignment horizontal="left" vertical="top"/>
    </xf>
    <xf numFmtId="0" fontId="43" fillId="0" borderId="3" xfId="1" applyFont="1" applyBorder="1" applyAlignment="1">
      <alignment horizontal="left" vertical="top"/>
    </xf>
    <xf numFmtId="0" fontId="42" fillId="0" borderId="3" xfId="1" applyFont="1" applyBorder="1" applyAlignment="1">
      <alignment horizontal="left" vertical="center" wrapText="1" indent="1"/>
    </xf>
    <xf numFmtId="0" fontId="42" fillId="0" borderId="3" xfId="1" applyFont="1" applyBorder="1" applyAlignment="1">
      <alignment horizontal="left" vertical="center" wrapText="1"/>
    </xf>
    <xf numFmtId="0" fontId="0" fillId="0" borderId="3" xfId="1" applyFont="1" applyBorder="1" applyAlignment="1">
      <alignment horizontal="left" vertical="top"/>
    </xf>
    <xf numFmtId="0" fontId="44" fillId="0" borderId="3" xfId="1" applyFont="1" applyBorder="1" applyAlignment="1">
      <alignment horizontal="left" vertical="top" wrapText="1"/>
    </xf>
    <xf numFmtId="0" fontId="40" fillId="0" borderId="3" xfId="1" quotePrefix="1" applyFont="1" applyBorder="1" applyAlignment="1">
      <alignment horizontal="left" vertical="top" shrinkToFit="1"/>
    </xf>
    <xf numFmtId="0" fontId="38" fillId="0" borderId="3" xfId="1" quotePrefix="1" applyFont="1" applyBorder="1" applyAlignment="1">
      <alignment horizontal="left" vertical="top" wrapText="1"/>
    </xf>
    <xf numFmtId="0" fontId="41" fillId="0" borderId="3" xfId="1" quotePrefix="1" applyFont="1" applyBorder="1" applyAlignment="1">
      <alignment horizontal="left" vertical="top" wrapText="1"/>
    </xf>
    <xf numFmtId="0" fontId="0" fillId="0" borderId="3" xfId="1" quotePrefix="1" applyFont="1" applyBorder="1" applyAlignment="1">
      <alignment horizontal="left" vertical="top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2"/>
  <sheetViews>
    <sheetView tabSelected="1" zoomScale="120" zoomScaleNormal="120" workbookViewId="0">
      <pane ySplit="1" topLeftCell="A575" activePane="bottomLeft" state="frozen"/>
      <selection pane="bottomLeft" activeCell="I585" sqref="I585"/>
    </sheetView>
  </sheetViews>
  <sheetFormatPr defaultRowHeight="15"/>
  <cols>
    <col min="1" max="1" width="6.85546875" bestFit="1" customWidth="1"/>
    <col min="2" max="2" width="57.140625" bestFit="1" customWidth="1"/>
    <col min="3" max="3" width="12.85546875" customWidth="1"/>
    <col min="8" max="8" width="11.140625" customWidth="1"/>
    <col min="9" max="9" width="11.85546875" customWidth="1"/>
    <col min="10" max="10" width="20.28515625" customWidth="1"/>
  </cols>
  <sheetData>
    <row r="1" spans="1:11" ht="63.7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ht="26.25">
      <c r="A2" s="59" t="s">
        <v>13</v>
      </c>
      <c r="B2" s="58"/>
      <c r="C2" s="58"/>
      <c r="D2" s="58"/>
      <c r="E2" s="58"/>
      <c r="F2" s="58"/>
      <c r="G2" s="58"/>
      <c r="H2" s="58"/>
      <c r="I2" s="58"/>
      <c r="J2" s="58"/>
    </row>
    <row r="3" spans="1:11" ht="90">
      <c r="A3" s="5" t="s">
        <v>14</v>
      </c>
      <c r="B3" s="6" t="s">
        <v>1</v>
      </c>
      <c r="C3" s="5" t="s">
        <v>15</v>
      </c>
      <c r="D3" s="5" t="s">
        <v>3</v>
      </c>
      <c r="E3" s="5" t="s">
        <v>16</v>
      </c>
      <c r="F3" s="5" t="s">
        <v>17</v>
      </c>
      <c r="G3" s="5" t="s">
        <v>18</v>
      </c>
      <c r="H3" s="5" t="s">
        <v>19</v>
      </c>
      <c r="I3" s="7" t="s">
        <v>20</v>
      </c>
      <c r="J3" s="5" t="s">
        <v>9</v>
      </c>
    </row>
    <row r="4" spans="1:11">
      <c r="A4" s="5">
        <v>1</v>
      </c>
      <c r="B4" s="8" t="s">
        <v>21</v>
      </c>
      <c r="C4" s="7">
        <v>396.00000000000006</v>
      </c>
      <c r="D4" s="5" t="s">
        <v>22</v>
      </c>
      <c r="E4" s="5" t="s">
        <v>11</v>
      </c>
      <c r="F4" s="6">
        <v>360</v>
      </c>
      <c r="G4" s="9">
        <v>42000</v>
      </c>
      <c r="H4" s="7">
        <f>F4*1.1</f>
        <v>396.00000000000006</v>
      </c>
      <c r="I4" s="10">
        <f>G4*1.1</f>
        <v>46200.000000000007</v>
      </c>
      <c r="J4" s="5" t="s">
        <v>1089</v>
      </c>
    </row>
    <row r="5" spans="1:11">
      <c r="A5" s="5">
        <v>2</v>
      </c>
      <c r="B5" s="11" t="s">
        <v>23</v>
      </c>
      <c r="C5" s="7">
        <v>220.00000000000003</v>
      </c>
      <c r="D5" s="5" t="s">
        <v>24</v>
      </c>
      <c r="E5" s="5" t="s">
        <v>11</v>
      </c>
      <c r="F5" s="6">
        <v>200</v>
      </c>
      <c r="G5" s="9">
        <v>37000</v>
      </c>
      <c r="H5" s="7">
        <f t="shared" ref="H5:I68" si="0">F5*1.1</f>
        <v>220.00000000000003</v>
      </c>
      <c r="I5" s="10">
        <f t="shared" si="0"/>
        <v>40700</v>
      </c>
      <c r="J5" s="5" t="s">
        <v>1089</v>
      </c>
    </row>
    <row r="6" spans="1:11">
      <c r="A6" s="5">
        <v>3</v>
      </c>
      <c r="B6" s="11" t="s">
        <v>25</v>
      </c>
      <c r="C6" s="7">
        <v>220.00000000000003</v>
      </c>
      <c r="D6" s="5" t="s">
        <v>24</v>
      </c>
      <c r="E6" s="5" t="s">
        <v>11</v>
      </c>
      <c r="F6" s="6">
        <v>200</v>
      </c>
      <c r="G6" s="9">
        <v>37000</v>
      </c>
      <c r="H6" s="7">
        <f t="shared" si="0"/>
        <v>220.00000000000003</v>
      </c>
      <c r="I6" s="10">
        <f t="shared" si="0"/>
        <v>40700</v>
      </c>
      <c r="J6" s="5" t="s">
        <v>1089</v>
      </c>
    </row>
    <row r="7" spans="1:11">
      <c r="A7" s="5">
        <v>4</v>
      </c>
      <c r="B7" s="11" t="s">
        <v>26</v>
      </c>
      <c r="C7" s="7">
        <v>39.6</v>
      </c>
      <c r="D7" s="5" t="s">
        <v>27</v>
      </c>
      <c r="E7" s="5" t="s">
        <v>11</v>
      </c>
      <c r="F7" s="6">
        <v>36</v>
      </c>
      <c r="G7" s="9">
        <v>11300</v>
      </c>
      <c r="H7" s="7">
        <f t="shared" si="0"/>
        <v>39.6</v>
      </c>
      <c r="I7" s="10">
        <f t="shared" si="0"/>
        <v>12430.000000000002</v>
      </c>
      <c r="J7" s="5" t="s">
        <v>1089</v>
      </c>
    </row>
    <row r="8" spans="1:11">
      <c r="A8" s="5">
        <v>5</v>
      </c>
      <c r="B8" s="11" t="s">
        <v>28</v>
      </c>
      <c r="C8" s="7">
        <v>105.60000000000001</v>
      </c>
      <c r="D8" s="5" t="s">
        <v>27</v>
      </c>
      <c r="E8" s="5" t="s">
        <v>11</v>
      </c>
      <c r="F8" s="6">
        <v>96</v>
      </c>
      <c r="G8" s="9">
        <v>19830</v>
      </c>
      <c r="H8" s="7">
        <f t="shared" si="0"/>
        <v>105.60000000000001</v>
      </c>
      <c r="I8" s="10">
        <f t="shared" si="0"/>
        <v>21813</v>
      </c>
      <c r="J8" s="5" t="s">
        <v>1089</v>
      </c>
    </row>
    <row r="9" spans="1:11">
      <c r="A9" s="5">
        <v>6</v>
      </c>
      <c r="B9" s="8" t="s">
        <v>29</v>
      </c>
      <c r="C9" s="7">
        <v>137.5</v>
      </c>
      <c r="D9" s="5" t="s">
        <v>27</v>
      </c>
      <c r="E9" s="5" t="s">
        <v>11</v>
      </c>
      <c r="F9" s="12">
        <v>125</v>
      </c>
      <c r="G9" s="9">
        <v>3790</v>
      </c>
      <c r="H9" s="7">
        <f t="shared" si="0"/>
        <v>137.5</v>
      </c>
      <c r="I9" s="10">
        <f t="shared" si="0"/>
        <v>4169</v>
      </c>
      <c r="J9" s="5" t="s">
        <v>1089</v>
      </c>
    </row>
    <row r="10" spans="1:11">
      <c r="A10" s="5">
        <v>7</v>
      </c>
      <c r="B10" s="13" t="s">
        <v>30</v>
      </c>
      <c r="C10" s="7">
        <v>137.5</v>
      </c>
      <c r="D10" s="5" t="s">
        <v>27</v>
      </c>
      <c r="E10" s="14" t="s">
        <v>11</v>
      </c>
      <c r="F10" s="7">
        <v>125</v>
      </c>
      <c r="G10" s="15">
        <v>5225</v>
      </c>
      <c r="H10" s="7">
        <f t="shared" si="0"/>
        <v>137.5</v>
      </c>
      <c r="I10" s="10">
        <f t="shared" si="0"/>
        <v>5747.5000000000009</v>
      </c>
      <c r="J10" s="5" t="s">
        <v>1089</v>
      </c>
    </row>
    <row r="11" spans="1:11">
      <c r="A11" s="5">
        <v>8</v>
      </c>
      <c r="B11" s="11" t="s">
        <v>31</v>
      </c>
      <c r="C11" s="7">
        <v>52.800000000000004</v>
      </c>
      <c r="D11" s="5" t="s">
        <v>27</v>
      </c>
      <c r="E11" s="14" t="s">
        <v>11</v>
      </c>
      <c r="F11" s="7">
        <v>48</v>
      </c>
      <c r="G11" s="15">
        <v>14126</v>
      </c>
      <c r="H11" s="7">
        <f t="shared" si="0"/>
        <v>52.800000000000004</v>
      </c>
      <c r="I11" s="10">
        <f t="shared" si="0"/>
        <v>15538.6</v>
      </c>
      <c r="J11" s="5" t="s">
        <v>1089</v>
      </c>
    </row>
    <row r="12" spans="1:11">
      <c r="A12" s="5">
        <v>9</v>
      </c>
      <c r="B12" s="11" t="s">
        <v>32</v>
      </c>
      <c r="C12" s="7">
        <v>52.800000000000004</v>
      </c>
      <c r="D12" s="5" t="s">
        <v>27</v>
      </c>
      <c r="E12" s="14" t="s">
        <v>11</v>
      </c>
      <c r="F12" s="7">
        <v>48</v>
      </c>
      <c r="G12" s="15">
        <v>13808</v>
      </c>
      <c r="H12" s="7">
        <f t="shared" si="0"/>
        <v>52.800000000000004</v>
      </c>
      <c r="I12" s="10">
        <f t="shared" si="0"/>
        <v>15188.800000000001</v>
      </c>
      <c r="J12" s="5" t="s">
        <v>1089</v>
      </c>
    </row>
    <row r="13" spans="1:11">
      <c r="A13" s="5">
        <v>10</v>
      </c>
      <c r="B13" s="13" t="s">
        <v>33</v>
      </c>
      <c r="C13" s="7">
        <v>5.5</v>
      </c>
      <c r="D13" s="5" t="s">
        <v>27</v>
      </c>
      <c r="E13" s="14" t="s">
        <v>11</v>
      </c>
      <c r="F13" s="7">
        <v>5</v>
      </c>
      <c r="G13" s="15">
        <v>28160</v>
      </c>
      <c r="H13" s="7">
        <f t="shared" si="0"/>
        <v>5.5</v>
      </c>
      <c r="I13" s="10">
        <f t="shared" si="0"/>
        <v>30976.000000000004</v>
      </c>
      <c r="J13" s="5" t="s">
        <v>1089</v>
      </c>
    </row>
    <row r="14" spans="1:11">
      <c r="A14" s="5">
        <v>11</v>
      </c>
      <c r="B14" s="16" t="s">
        <v>34</v>
      </c>
      <c r="C14" s="7">
        <v>550</v>
      </c>
      <c r="D14" s="14" t="s">
        <v>35</v>
      </c>
      <c r="E14" s="14" t="s">
        <v>11</v>
      </c>
      <c r="F14" s="7">
        <v>500</v>
      </c>
      <c r="G14" s="15">
        <v>95000</v>
      </c>
      <c r="H14" s="7">
        <f t="shared" si="0"/>
        <v>550</v>
      </c>
      <c r="I14" s="10">
        <f t="shared" si="0"/>
        <v>104500.00000000001</v>
      </c>
      <c r="J14" s="5" t="s">
        <v>1089</v>
      </c>
    </row>
    <row r="15" spans="1:11">
      <c r="A15" s="5">
        <v>12</v>
      </c>
      <c r="B15" s="11" t="s">
        <v>36</v>
      </c>
      <c r="C15" s="7">
        <v>110.00000000000001</v>
      </c>
      <c r="D15" s="14" t="s">
        <v>35</v>
      </c>
      <c r="E15" s="14" t="s">
        <v>11</v>
      </c>
      <c r="F15" s="7">
        <v>100</v>
      </c>
      <c r="G15" s="15">
        <v>16000</v>
      </c>
      <c r="H15" s="7">
        <f t="shared" si="0"/>
        <v>110.00000000000001</v>
      </c>
      <c r="I15" s="10">
        <f t="shared" si="0"/>
        <v>17600</v>
      </c>
      <c r="J15" s="5" t="s">
        <v>1089</v>
      </c>
    </row>
    <row r="16" spans="1:11">
      <c r="A16" s="5">
        <v>13</v>
      </c>
      <c r="B16" s="13" t="s">
        <v>37</v>
      </c>
      <c r="C16" s="7">
        <v>27.500000000000004</v>
      </c>
      <c r="D16" s="14" t="s">
        <v>35</v>
      </c>
      <c r="E16" s="14" t="s">
        <v>11</v>
      </c>
      <c r="F16" s="5">
        <v>25</v>
      </c>
      <c r="G16" s="15">
        <v>12750</v>
      </c>
      <c r="H16" s="7">
        <f t="shared" si="0"/>
        <v>27.500000000000004</v>
      </c>
      <c r="I16" s="10">
        <f t="shared" si="0"/>
        <v>14025.000000000002</v>
      </c>
      <c r="J16" s="5" t="s">
        <v>1089</v>
      </c>
    </row>
    <row r="17" spans="1:10">
      <c r="A17" s="5">
        <v>14</v>
      </c>
      <c r="B17" s="13" t="s">
        <v>38</v>
      </c>
      <c r="C17" s="7">
        <v>27.500000000000004</v>
      </c>
      <c r="D17" s="14" t="s">
        <v>35</v>
      </c>
      <c r="E17" s="14" t="s">
        <v>11</v>
      </c>
      <c r="F17" s="5">
        <v>25</v>
      </c>
      <c r="G17" s="15">
        <v>10000</v>
      </c>
      <c r="H17" s="7">
        <f t="shared" si="0"/>
        <v>27.500000000000004</v>
      </c>
      <c r="I17" s="10">
        <f t="shared" si="0"/>
        <v>11000</v>
      </c>
      <c r="J17" s="5" t="s">
        <v>1089</v>
      </c>
    </row>
    <row r="18" spans="1:10">
      <c r="A18" s="5">
        <v>15</v>
      </c>
      <c r="B18" s="13" t="s">
        <v>39</v>
      </c>
      <c r="C18" s="7">
        <v>27.500000000000004</v>
      </c>
      <c r="D18" s="14" t="s">
        <v>35</v>
      </c>
      <c r="E18" s="14" t="s">
        <v>11</v>
      </c>
      <c r="F18" s="5">
        <v>25</v>
      </c>
      <c r="G18" s="15">
        <v>12800</v>
      </c>
      <c r="H18" s="7">
        <f t="shared" si="0"/>
        <v>27.500000000000004</v>
      </c>
      <c r="I18" s="10">
        <f t="shared" si="0"/>
        <v>14080.000000000002</v>
      </c>
      <c r="J18" s="5" t="s">
        <v>1089</v>
      </c>
    </row>
    <row r="19" spans="1:10">
      <c r="A19" s="5">
        <v>16</v>
      </c>
      <c r="B19" s="13" t="s">
        <v>40</v>
      </c>
      <c r="C19" s="7">
        <v>231.00000000000003</v>
      </c>
      <c r="D19" s="14" t="s">
        <v>35</v>
      </c>
      <c r="E19" s="14" t="s">
        <v>11</v>
      </c>
      <c r="F19" s="5">
        <v>210</v>
      </c>
      <c r="G19" s="15">
        <v>38040</v>
      </c>
      <c r="H19" s="7">
        <f t="shared" si="0"/>
        <v>231.00000000000003</v>
      </c>
      <c r="I19" s="10">
        <f t="shared" si="0"/>
        <v>41844</v>
      </c>
      <c r="J19" s="5" t="s">
        <v>1089</v>
      </c>
    </row>
    <row r="20" spans="1:10" ht="30">
      <c r="A20" s="5">
        <v>17</v>
      </c>
      <c r="B20" s="13" t="s">
        <v>41</v>
      </c>
      <c r="C20" s="7">
        <v>110.00000000000001</v>
      </c>
      <c r="D20" s="14" t="s">
        <v>42</v>
      </c>
      <c r="E20" s="14" t="s">
        <v>11</v>
      </c>
      <c r="F20" s="5">
        <v>100</v>
      </c>
      <c r="G20" s="17">
        <v>24035</v>
      </c>
      <c r="H20" s="7">
        <f t="shared" si="0"/>
        <v>110.00000000000001</v>
      </c>
      <c r="I20" s="10">
        <f t="shared" si="0"/>
        <v>26438.500000000004</v>
      </c>
      <c r="J20" s="5" t="s">
        <v>1089</v>
      </c>
    </row>
    <row r="21" spans="1:10" ht="30">
      <c r="A21" s="5">
        <v>18</v>
      </c>
      <c r="B21" s="13" t="s">
        <v>43</v>
      </c>
      <c r="C21" s="7">
        <v>55.000000000000007</v>
      </c>
      <c r="D21" s="14" t="s">
        <v>42</v>
      </c>
      <c r="E21" s="14" t="s">
        <v>11</v>
      </c>
      <c r="F21" s="5">
        <v>50</v>
      </c>
      <c r="G21" s="17">
        <v>16299</v>
      </c>
      <c r="H21" s="7">
        <f t="shared" si="0"/>
        <v>55.000000000000007</v>
      </c>
      <c r="I21" s="10">
        <f t="shared" si="0"/>
        <v>17928.900000000001</v>
      </c>
      <c r="J21" s="5" t="s">
        <v>1089</v>
      </c>
    </row>
    <row r="22" spans="1:10" ht="30">
      <c r="A22" s="5">
        <v>19</v>
      </c>
      <c r="B22" s="8" t="s">
        <v>44</v>
      </c>
      <c r="C22" s="7">
        <v>55.000000000000007</v>
      </c>
      <c r="D22" s="14" t="s">
        <v>42</v>
      </c>
      <c r="E22" s="14" t="s">
        <v>11</v>
      </c>
      <c r="F22" s="18">
        <v>50</v>
      </c>
      <c r="G22" s="15">
        <v>14494</v>
      </c>
      <c r="H22" s="7">
        <f t="shared" si="0"/>
        <v>55.000000000000007</v>
      </c>
      <c r="I22" s="10">
        <f t="shared" si="0"/>
        <v>15943.400000000001</v>
      </c>
      <c r="J22" s="5" t="s">
        <v>1089</v>
      </c>
    </row>
    <row r="23" spans="1:10">
      <c r="A23" s="5">
        <v>20</v>
      </c>
      <c r="B23" s="13" t="s">
        <v>45</v>
      </c>
      <c r="C23" s="7">
        <v>55.000000000000007</v>
      </c>
      <c r="D23" s="14" t="s">
        <v>46</v>
      </c>
      <c r="E23" s="14" t="s">
        <v>11</v>
      </c>
      <c r="F23" s="5">
        <v>50</v>
      </c>
      <c r="G23" s="17">
        <v>34170</v>
      </c>
      <c r="H23" s="7">
        <f t="shared" si="0"/>
        <v>55.000000000000007</v>
      </c>
      <c r="I23" s="10">
        <f t="shared" si="0"/>
        <v>37587</v>
      </c>
      <c r="J23" s="5" t="s">
        <v>1089</v>
      </c>
    </row>
    <row r="24" spans="1:10">
      <c r="A24" s="5">
        <v>21</v>
      </c>
      <c r="B24" s="13" t="s">
        <v>47</v>
      </c>
      <c r="C24" s="7">
        <v>55.000000000000007</v>
      </c>
      <c r="D24" s="6" t="s">
        <v>46</v>
      </c>
      <c r="E24" s="14" t="s">
        <v>11</v>
      </c>
      <c r="F24" s="6">
        <v>50</v>
      </c>
      <c r="G24" s="10">
        <v>21648</v>
      </c>
      <c r="H24" s="7">
        <f t="shared" si="0"/>
        <v>55.000000000000007</v>
      </c>
      <c r="I24" s="10">
        <f t="shared" si="0"/>
        <v>23812.800000000003</v>
      </c>
      <c r="J24" s="5" t="s">
        <v>1089</v>
      </c>
    </row>
    <row r="25" spans="1:10">
      <c r="A25" s="5">
        <v>22</v>
      </c>
      <c r="B25" s="13" t="s">
        <v>48</v>
      </c>
      <c r="C25" s="7">
        <v>110.00000000000001</v>
      </c>
      <c r="D25" s="6" t="s">
        <v>46</v>
      </c>
      <c r="E25" s="14" t="s">
        <v>11</v>
      </c>
      <c r="F25" s="6">
        <v>100</v>
      </c>
      <c r="G25" s="10">
        <v>35640</v>
      </c>
      <c r="H25" s="7">
        <f t="shared" si="0"/>
        <v>110.00000000000001</v>
      </c>
      <c r="I25" s="10">
        <f t="shared" si="0"/>
        <v>39204</v>
      </c>
      <c r="J25" s="5" t="s">
        <v>1089</v>
      </c>
    </row>
    <row r="26" spans="1:10">
      <c r="A26" s="5">
        <v>23</v>
      </c>
      <c r="B26" s="13" t="s">
        <v>49</v>
      </c>
      <c r="C26" s="7">
        <v>1650.0000000000002</v>
      </c>
      <c r="D26" s="6" t="s">
        <v>46</v>
      </c>
      <c r="E26" s="14" t="s">
        <v>11</v>
      </c>
      <c r="F26" s="12">
        <v>1500</v>
      </c>
      <c r="G26" s="10">
        <v>142970</v>
      </c>
      <c r="H26" s="7">
        <f t="shared" si="0"/>
        <v>1650.0000000000002</v>
      </c>
      <c r="I26" s="10">
        <f t="shared" si="0"/>
        <v>157267</v>
      </c>
      <c r="J26" s="5" t="s">
        <v>1089</v>
      </c>
    </row>
    <row r="27" spans="1:10">
      <c r="A27" s="5">
        <v>24</v>
      </c>
      <c r="B27" s="16" t="s">
        <v>50</v>
      </c>
      <c r="C27" s="7">
        <v>399.3</v>
      </c>
      <c r="D27" s="6" t="s">
        <v>51</v>
      </c>
      <c r="E27" s="14" t="s">
        <v>11</v>
      </c>
      <c r="F27" s="6">
        <v>363</v>
      </c>
      <c r="G27" s="19">
        <v>10345.5</v>
      </c>
      <c r="H27" s="7">
        <f t="shared" si="0"/>
        <v>399.3</v>
      </c>
      <c r="I27" s="10">
        <f t="shared" si="0"/>
        <v>11380.050000000001</v>
      </c>
      <c r="J27" s="5" t="s">
        <v>1089</v>
      </c>
    </row>
    <row r="28" spans="1:10">
      <c r="A28" s="5">
        <v>25</v>
      </c>
      <c r="B28" s="16" t="s">
        <v>52</v>
      </c>
      <c r="C28" s="7">
        <v>55.000000000000007</v>
      </c>
      <c r="D28" s="6" t="s">
        <v>51</v>
      </c>
      <c r="E28" s="14" t="s">
        <v>11</v>
      </c>
      <c r="F28" s="6">
        <v>50</v>
      </c>
      <c r="G28" s="19">
        <v>11590</v>
      </c>
      <c r="H28" s="7">
        <f t="shared" si="0"/>
        <v>55.000000000000007</v>
      </c>
      <c r="I28" s="10">
        <f t="shared" si="0"/>
        <v>12749.000000000002</v>
      </c>
      <c r="J28" s="5" t="s">
        <v>1089</v>
      </c>
    </row>
    <row r="29" spans="1:10">
      <c r="A29" s="5">
        <v>26</v>
      </c>
      <c r="B29" s="16" t="s">
        <v>53</v>
      </c>
      <c r="C29" s="7">
        <v>55.000000000000007</v>
      </c>
      <c r="D29" s="6" t="s">
        <v>51</v>
      </c>
      <c r="E29" s="14" t="s">
        <v>11</v>
      </c>
      <c r="F29" s="6">
        <v>50</v>
      </c>
      <c r="G29" s="19">
        <v>15865</v>
      </c>
      <c r="H29" s="7">
        <f t="shared" si="0"/>
        <v>55.000000000000007</v>
      </c>
      <c r="I29" s="10">
        <f t="shared" si="0"/>
        <v>17451.5</v>
      </c>
      <c r="J29" s="5" t="s">
        <v>1089</v>
      </c>
    </row>
    <row r="30" spans="1:10">
      <c r="A30" s="5">
        <v>27</v>
      </c>
      <c r="B30" s="16" t="s">
        <v>54</v>
      </c>
      <c r="C30" s="7">
        <v>55.000000000000007</v>
      </c>
      <c r="D30" s="6" t="s">
        <v>51</v>
      </c>
      <c r="E30" s="14" t="s">
        <v>11</v>
      </c>
      <c r="F30" s="6">
        <v>50</v>
      </c>
      <c r="G30" s="19">
        <v>17290</v>
      </c>
      <c r="H30" s="7">
        <f t="shared" si="0"/>
        <v>55.000000000000007</v>
      </c>
      <c r="I30" s="10">
        <f t="shared" si="0"/>
        <v>19019</v>
      </c>
      <c r="J30" s="5" t="s">
        <v>1089</v>
      </c>
    </row>
    <row r="31" spans="1:10">
      <c r="A31" s="5">
        <v>28</v>
      </c>
      <c r="B31" s="16" t="s">
        <v>55</v>
      </c>
      <c r="C31" s="7">
        <v>55.000000000000007</v>
      </c>
      <c r="D31" s="6" t="s">
        <v>51</v>
      </c>
      <c r="E31" s="14" t="s">
        <v>11</v>
      </c>
      <c r="F31" s="6">
        <v>50</v>
      </c>
      <c r="G31" s="19">
        <v>19190</v>
      </c>
      <c r="H31" s="7">
        <f t="shared" si="0"/>
        <v>55.000000000000007</v>
      </c>
      <c r="I31" s="10">
        <f t="shared" si="0"/>
        <v>21109</v>
      </c>
      <c r="J31" s="5" t="s">
        <v>1089</v>
      </c>
    </row>
    <row r="32" spans="1:10">
      <c r="A32" s="5">
        <v>29</v>
      </c>
      <c r="B32" s="16" t="s">
        <v>56</v>
      </c>
      <c r="C32" s="7">
        <v>55.000000000000007</v>
      </c>
      <c r="D32" s="6" t="s">
        <v>51</v>
      </c>
      <c r="E32" s="14" t="s">
        <v>11</v>
      </c>
      <c r="F32" s="6">
        <v>50</v>
      </c>
      <c r="G32" s="15">
        <v>14250</v>
      </c>
      <c r="H32" s="7">
        <f t="shared" si="0"/>
        <v>55.000000000000007</v>
      </c>
      <c r="I32" s="10">
        <f t="shared" si="0"/>
        <v>15675.000000000002</v>
      </c>
      <c r="J32" s="5" t="s">
        <v>1089</v>
      </c>
    </row>
    <row r="33" spans="1:10" ht="30">
      <c r="A33" s="5">
        <v>30</v>
      </c>
      <c r="B33" s="13" t="s">
        <v>57</v>
      </c>
      <c r="C33" s="7">
        <v>110.00000000000001</v>
      </c>
      <c r="D33" s="14" t="s">
        <v>58</v>
      </c>
      <c r="E33" s="14" t="s">
        <v>11</v>
      </c>
      <c r="F33" s="6">
        <v>100</v>
      </c>
      <c r="G33" s="17">
        <v>11425</v>
      </c>
      <c r="H33" s="7">
        <f t="shared" si="0"/>
        <v>110.00000000000001</v>
      </c>
      <c r="I33" s="10">
        <f t="shared" si="0"/>
        <v>12567.500000000002</v>
      </c>
      <c r="J33" s="5" t="s">
        <v>1089</v>
      </c>
    </row>
    <row r="34" spans="1:10" ht="30">
      <c r="A34" s="5">
        <v>31</v>
      </c>
      <c r="B34" s="13" t="s">
        <v>59</v>
      </c>
      <c r="C34" s="7">
        <v>110.00000000000001</v>
      </c>
      <c r="D34" s="14" t="s">
        <v>58</v>
      </c>
      <c r="E34" s="14" t="s">
        <v>11</v>
      </c>
      <c r="F34" s="6">
        <v>100</v>
      </c>
      <c r="G34" s="17">
        <v>11392</v>
      </c>
      <c r="H34" s="7">
        <f t="shared" si="0"/>
        <v>110.00000000000001</v>
      </c>
      <c r="I34" s="10">
        <f t="shared" si="0"/>
        <v>12531.2</v>
      </c>
      <c r="J34" s="5" t="s">
        <v>1089</v>
      </c>
    </row>
    <row r="35" spans="1:10" ht="30">
      <c r="A35" s="5">
        <v>32</v>
      </c>
      <c r="B35" s="13" t="s">
        <v>60</v>
      </c>
      <c r="C35" s="7">
        <v>1.1000000000000001</v>
      </c>
      <c r="D35" s="14" t="s">
        <v>58</v>
      </c>
      <c r="E35" s="14" t="s">
        <v>11</v>
      </c>
      <c r="F35" s="6">
        <v>1</v>
      </c>
      <c r="G35" s="10">
        <v>10121</v>
      </c>
      <c r="H35" s="7">
        <f t="shared" si="0"/>
        <v>1.1000000000000001</v>
      </c>
      <c r="I35" s="10">
        <f t="shared" si="0"/>
        <v>11133.1</v>
      </c>
      <c r="J35" s="5" t="s">
        <v>1089</v>
      </c>
    </row>
    <row r="36" spans="1:10" ht="30">
      <c r="A36" s="5">
        <v>33</v>
      </c>
      <c r="B36" s="13" t="s">
        <v>61</v>
      </c>
      <c r="C36" s="7">
        <v>4.4000000000000004</v>
      </c>
      <c r="D36" s="14" t="s">
        <v>58</v>
      </c>
      <c r="E36" s="14" t="s">
        <v>11</v>
      </c>
      <c r="F36" s="6">
        <v>4</v>
      </c>
      <c r="G36" s="10">
        <v>37065</v>
      </c>
      <c r="H36" s="7">
        <f t="shared" si="0"/>
        <v>4.4000000000000004</v>
      </c>
      <c r="I36" s="10">
        <f t="shared" si="0"/>
        <v>40771.5</v>
      </c>
      <c r="J36" s="5" t="s">
        <v>1089</v>
      </c>
    </row>
    <row r="37" spans="1:10" ht="30">
      <c r="A37" s="5">
        <v>34</v>
      </c>
      <c r="B37" s="13" t="s">
        <v>62</v>
      </c>
      <c r="C37" s="7">
        <v>1.1000000000000001</v>
      </c>
      <c r="D37" s="14" t="s">
        <v>58</v>
      </c>
      <c r="E37" s="14" t="s">
        <v>11</v>
      </c>
      <c r="F37" s="6">
        <v>1</v>
      </c>
      <c r="G37" s="10">
        <v>11877</v>
      </c>
      <c r="H37" s="7">
        <f t="shared" si="0"/>
        <v>1.1000000000000001</v>
      </c>
      <c r="I37" s="10">
        <f t="shared" si="0"/>
        <v>13064.7</v>
      </c>
      <c r="J37" s="5" t="s">
        <v>1089</v>
      </c>
    </row>
    <row r="38" spans="1:10" ht="30">
      <c r="A38" s="5">
        <v>35</v>
      </c>
      <c r="B38" s="13" t="s">
        <v>63</v>
      </c>
      <c r="C38" s="7">
        <v>1.1000000000000001</v>
      </c>
      <c r="D38" s="14" t="s">
        <v>58</v>
      </c>
      <c r="E38" s="14" t="s">
        <v>11</v>
      </c>
      <c r="F38" s="6">
        <v>1</v>
      </c>
      <c r="G38" s="10">
        <v>9244</v>
      </c>
      <c r="H38" s="7">
        <f t="shared" si="0"/>
        <v>1.1000000000000001</v>
      </c>
      <c r="I38" s="10">
        <f t="shared" si="0"/>
        <v>10168.400000000001</v>
      </c>
      <c r="J38" s="5" t="s">
        <v>1089</v>
      </c>
    </row>
    <row r="39" spans="1:10" ht="30">
      <c r="A39" s="5">
        <v>36</v>
      </c>
      <c r="B39" s="13" t="s">
        <v>64</v>
      </c>
      <c r="C39" s="7">
        <v>1.1000000000000001</v>
      </c>
      <c r="D39" s="14" t="s">
        <v>58</v>
      </c>
      <c r="E39" s="14" t="s">
        <v>11</v>
      </c>
      <c r="F39" s="6">
        <v>1</v>
      </c>
      <c r="G39" s="10">
        <v>67864</v>
      </c>
      <c r="H39" s="7">
        <f t="shared" si="0"/>
        <v>1.1000000000000001</v>
      </c>
      <c r="I39" s="10">
        <f t="shared" si="0"/>
        <v>74650.400000000009</v>
      </c>
      <c r="J39" s="5" t="s">
        <v>1089</v>
      </c>
    </row>
    <row r="40" spans="1:10" ht="30">
      <c r="A40" s="5">
        <v>37</v>
      </c>
      <c r="B40" s="13" t="s">
        <v>65</v>
      </c>
      <c r="C40" s="7">
        <v>1.1000000000000001</v>
      </c>
      <c r="D40" s="14" t="s">
        <v>58</v>
      </c>
      <c r="E40" s="14" t="s">
        <v>11</v>
      </c>
      <c r="F40" s="6">
        <v>1</v>
      </c>
      <c r="G40" s="10">
        <v>13647</v>
      </c>
      <c r="H40" s="7">
        <f t="shared" si="0"/>
        <v>1.1000000000000001</v>
      </c>
      <c r="I40" s="10">
        <f t="shared" si="0"/>
        <v>15011.7</v>
      </c>
      <c r="J40" s="5" t="s">
        <v>1089</v>
      </c>
    </row>
    <row r="41" spans="1:10" ht="30">
      <c r="A41" s="5">
        <v>38</v>
      </c>
      <c r="B41" s="13" t="s">
        <v>66</v>
      </c>
      <c r="C41" s="7">
        <v>1.1000000000000001</v>
      </c>
      <c r="D41" s="14" t="s">
        <v>58</v>
      </c>
      <c r="E41" s="14" t="s">
        <v>11</v>
      </c>
      <c r="F41" s="6">
        <v>1</v>
      </c>
      <c r="G41" s="10">
        <v>12968</v>
      </c>
      <c r="H41" s="7">
        <f t="shared" si="0"/>
        <v>1.1000000000000001</v>
      </c>
      <c r="I41" s="10">
        <f t="shared" si="0"/>
        <v>14264.800000000001</v>
      </c>
      <c r="J41" s="5" t="s">
        <v>1089</v>
      </c>
    </row>
    <row r="42" spans="1:10" ht="30">
      <c r="A42" s="5">
        <v>39</v>
      </c>
      <c r="B42" s="13" t="s">
        <v>67</v>
      </c>
      <c r="C42" s="7">
        <v>1.1000000000000001</v>
      </c>
      <c r="D42" s="14" t="s">
        <v>58</v>
      </c>
      <c r="E42" s="14" t="s">
        <v>11</v>
      </c>
      <c r="F42" s="6">
        <v>1</v>
      </c>
      <c r="G42" s="10">
        <v>18134</v>
      </c>
      <c r="H42" s="7">
        <f t="shared" si="0"/>
        <v>1.1000000000000001</v>
      </c>
      <c r="I42" s="10">
        <f t="shared" si="0"/>
        <v>19947.400000000001</v>
      </c>
      <c r="J42" s="5" t="s">
        <v>1089</v>
      </c>
    </row>
    <row r="43" spans="1:10" ht="30">
      <c r="A43" s="5">
        <v>40</v>
      </c>
      <c r="B43" s="13" t="s">
        <v>68</v>
      </c>
      <c r="C43" s="7">
        <v>110.00000000000001</v>
      </c>
      <c r="D43" s="14" t="s">
        <v>58</v>
      </c>
      <c r="E43" s="14" t="s">
        <v>11</v>
      </c>
      <c r="F43" s="6">
        <v>100</v>
      </c>
      <c r="G43" s="10">
        <v>12498</v>
      </c>
      <c r="H43" s="7">
        <f t="shared" si="0"/>
        <v>110.00000000000001</v>
      </c>
      <c r="I43" s="10">
        <f t="shared" si="0"/>
        <v>13747.800000000001</v>
      </c>
      <c r="J43" s="5" t="s">
        <v>1089</v>
      </c>
    </row>
    <row r="44" spans="1:10" ht="30">
      <c r="A44" s="5">
        <v>41</v>
      </c>
      <c r="B44" s="13" t="s">
        <v>69</v>
      </c>
      <c r="C44" s="7">
        <v>1.1000000000000001</v>
      </c>
      <c r="D44" s="14" t="s">
        <v>58</v>
      </c>
      <c r="E44" s="14" t="s">
        <v>11</v>
      </c>
      <c r="F44" s="6">
        <v>1</v>
      </c>
      <c r="G44" s="10">
        <v>30813</v>
      </c>
      <c r="H44" s="7">
        <f t="shared" si="0"/>
        <v>1.1000000000000001</v>
      </c>
      <c r="I44" s="10">
        <f t="shared" si="0"/>
        <v>33894.300000000003</v>
      </c>
      <c r="J44" s="5" t="s">
        <v>1089</v>
      </c>
    </row>
    <row r="45" spans="1:10" ht="30">
      <c r="A45" s="5">
        <v>42</v>
      </c>
      <c r="B45" s="13" t="s">
        <v>70</v>
      </c>
      <c r="C45" s="7">
        <v>110.00000000000001</v>
      </c>
      <c r="D45" s="14" t="s">
        <v>58</v>
      </c>
      <c r="E45" s="14" t="s">
        <v>11</v>
      </c>
      <c r="F45" s="6">
        <v>100</v>
      </c>
      <c r="G45" s="10">
        <v>53182</v>
      </c>
      <c r="H45" s="7">
        <f t="shared" si="0"/>
        <v>110.00000000000001</v>
      </c>
      <c r="I45" s="10">
        <f t="shared" si="0"/>
        <v>58500.200000000004</v>
      </c>
      <c r="J45" s="5" t="s">
        <v>1089</v>
      </c>
    </row>
    <row r="46" spans="1:10" ht="30">
      <c r="A46" s="5">
        <v>43</v>
      </c>
      <c r="B46" s="13" t="s">
        <v>71</v>
      </c>
      <c r="C46" s="7">
        <v>11</v>
      </c>
      <c r="D46" s="14" t="s">
        <v>58</v>
      </c>
      <c r="E46" s="14" t="s">
        <v>11</v>
      </c>
      <c r="F46" s="6">
        <v>10</v>
      </c>
      <c r="G46" s="10">
        <v>9212</v>
      </c>
      <c r="H46" s="7">
        <f t="shared" si="0"/>
        <v>11</v>
      </c>
      <c r="I46" s="10">
        <f t="shared" si="0"/>
        <v>10133.200000000001</v>
      </c>
      <c r="J46" s="5" t="s">
        <v>1089</v>
      </c>
    </row>
    <row r="47" spans="1:10" ht="30">
      <c r="A47" s="5">
        <v>44</v>
      </c>
      <c r="B47" s="13" t="s">
        <v>72</v>
      </c>
      <c r="C47" s="7">
        <v>110.00000000000001</v>
      </c>
      <c r="D47" s="14" t="s">
        <v>58</v>
      </c>
      <c r="E47" s="14" t="s">
        <v>11</v>
      </c>
      <c r="F47" s="6">
        <v>100</v>
      </c>
      <c r="G47" s="10">
        <v>27490</v>
      </c>
      <c r="H47" s="7">
        <f t="shared" si="0"/>
        <v>110.00000000000001</v>
      </c>
      <c r="I47" s="10">
        <f t="shared" si="0"/>
        <v>30239.000000000004</v>
      </c>
      <c r="J47" s="5" t="s">
        <v>1089</v>
      </c>
    </row>
    <row r="48" spans="1:10" ht="30">
      <c r="A48" s="5">
        <v>45</v>
      </c>
      <c r="B48" s="13" t="s">
        <v>73</v>
      </c>
      <c r="C48" s="7">
        <v>110.00000000000001</v>
      </c>
      <c r="D48" s="14" t="s">
        <v>58</v>
      </c>
      <c r="E48" s="14" t="s">
        <v>11</v>
      </c>
      <c r="F48" s="6">
        <v>100</v>
      </c>
      <c r="G48" s="10">
        <v>22466</v>
      </c>
      <c r="H48" s="7">
        <f t="shared" si="0"/>
        <v>110.00000000000001</v>
      </c>
      <c r="I48" s="10">
        <f t="shared" si="0"/>
        <v>24712.600000000002</v>
      </c>
      <c r="J48" s="5" t="s">
        <v>1089</v>
      </c>
    </row>
    <row r="49" spans="1:10" ht="30">
      <c r="A49" s="5">
        <v>46</v>
      </c>
      <c r="B49" s="13" t="s">
        <v>74</v>
      </c>
      <c r="C49" s="7">
        <v>110.00000000000001</v>
      </c>
      <c r="D49" s="14" t="s">
        <v>58</v>
      </c>
      <c r="E49" s="14" t="s">
        <v>11</v>
      </c>
      <c r="F49" s="6">
        <v>100</v>
      </c>
      <c r="G49" s="10">
        <v>22405</v>
      </c>
      <c r="H49" s="7">
        <f t="shared" si="0"/>
        <v>110.00000000000001</v>
      </c>
      <c r="I49" s="10">
        <f t="shared" si="0"/>
        <v>24645.500000000004</v>
      </c>
      <c r="J49" s="5" t="s">
        <v>1089</v>
      </c>
    </row>
    <row r="50" spans="1:10" ht="30">
      <c r="A50" s="5">
        <v>47</v>
      </c>
      <c r="B50" s="13" t="s">
        <v>75</v>
      </c>
      <c r="C50" s="7">
        <v>110.00000000000001</v>
      </c>
      <c r="D50" s="14" t="s">
        <v>58</v>
      </c>
      <c r="E50" s="14" t="s">
        <v>11</v>
      </c>
      <c r="F50" s="6">
        <v>100</v>
      </c>
      <c r="G50" s="10">
        <v>32889</v>
      </c>
      <c r="H50" s="7">
        <f t="shared" si="0"/>
        <v>110.00000000000001</v>
      </c>
      <c r="I50" s="10">
        <f t="shared" si="0"/>
        <v>36177.9</v>
      </c>
      <c r="J50" s="5" t="s">
        <v>1089</v>
      </c>
    </row>
    <row r="51" spans="1:10" ht="30">
      <c r="A51" s="5">
        <v>48</v>
      </c>
      <c r="B51" s="13" t="s">
        <v>76</v>
      </c>
      <c r="C51" s="7">
        <v>110.00000000000001</v>
      </c>
      <c r="D51" s="14" t="s">
        <v>58</v>
      </c>
      <c r="E51" s="14" t="s">
        <v>11</v>
      </c>
      <c r="F51" s="6">
        <v>100</v>
      </c>
      <c r="G51" s="10">
        <v>16106</v>
      </c>
      <c r="H51" s="7">
        <f t="shared" si="0"/>
        <v>110.00000000000001</v>
      </c>
      <c r="I51" s="10">
        <f t="shared" si="0"/>
        <v>17716.600000000002</v>
      </c>
      <c r="J51" s="5" t="s">
        <v>1089</v>
      </c>
    </row>
    <row r="52" spans="1:10" ht="30">
      <c r="A52" s="5">
        <v>49</v>
      </c>
      <c r="B52" s="13" t="s">
        <v>77</v>
      </c>
      <c r="C52" s="7">
        <v>105.60000000000001</v>
      </c>
      <c r="D52" s="14" t="s">
        <v>58</v>
      </c>
      <c r="E52" s="14" t="s">
        <v>11</v>
      </c>
      <c r="F52" s="6">
        <v>96</v>
      </c>
      <c r="G52" s="10">
        <v>39943</v>
      </c>
      <c r="H52" s="7">
        <f t="shared" si="0"/>
        <v>105.60000000000001</v>
      </c>
      <c r="I52" s="10">
        <f t="shared" si="0"/>
        <v>43937.3</v>
      </c>
      <c r="J52" s="5" t="s">
        <v>1089</v>
      </c>
    </row>
    <row r="53" spans="1:10" ht="30">
      <c r="A53" s="5">
        <v>50</v>
      </c>
      <c r="B53" s="16" t="s">
        <v>78</v>
      </c>
      <c r="C53" s="7">
        <v>1100</v>
      </c>
      <c r="D53" s="14" t="s">
        <v>58</v>
      </c>
      <c r="E53" s="14" t="s">
        <v>11</v>
      </c>
      <c r="F53" s="5">
        <v>1000</v>
      </c>
      <c r="G53" s="17">
        <v>4397</v>
      </c>
      <c r="H53" s="7">
        <f t="shared" si="0"/>
        <v>1100</v>
      </c>
      <c r="I53" s="10">
        <f t="shared" si="0"/>
        <v>4836.7000000000007</v>
      </c>
      <c r="J53" s="5" t="s">
        <v>1089</v>
      </c>
    </row>
    <row r="54" spans="1:10" ht="30">
      <c r="A54" s="5">
        <v>51</v>
      </c>
      <c r="B54" s="16" t="s">
        <v>79</v>
      </c>
      <c r="C54" s="7">
        <v>3960.0000000000005</v>
      </c>
      <c r="D54" s="14" t="s">
        <v>80</v>
      </c>
      <c r="E54" s="14" t="s">
        <v>11</v>
      </c>
      <c r="F54" s="5">
        <v>3600</v>
      </c>
      <c r="G54" s="17">
        <v>33234</v>
      </c>
      <c r="H54" s="7">
        <f t="shared" si="0"/>
        <v>3960.0000000000005</v>
      </c>
      <c r="I54" s="10">
        <f t="shared" si="0"/>
        <v>36557.4</v>
      </c>
      <c r="J54" s="5" t="s">
        <v>1089</v>
      </c>
    </row>
    <row r="55" spans="1:10" ht="30">
      <c r="A55" s="5">
        <v>52</v>
      </c>
      <c r="B55" s="16" t="s">
        <v>81</v>
      </c>
      <c r="C55" s="7">
        <v>33000</v>
      </c>
      <c r="D55" s="14" t="s">
        <v>80</v>
      </c>
      <c r="E55" s="14" t="s">
        <v>11</v>
      </c>
      <c r="F55" s="7">
        <v>30000</v>
      </c>
      <c r="G55" s="17">
        <v>15262</v>
      </c>
      <c r="H55" s="7">
        <f t="shared" si="0"/>
        <v>33000</v>
      </c>
      <c r="I55" s="10">
        <f t="shared" si="0"/>
        <v>16788.2</v>
      </c>
      <c r="J55" s="5" t="s">
        <v>1089</v>
      </c>
    </row>
    <row r="56" spans="1:10" ht="30">
      <c r="A56" s="5">
        <v>53</v>
      </c>
      <c r="B56" s="16" t="s">
        <v>82</v>
      </c>
      <c r="C56" s="7">
        <v>13200.000000000002</v>
      </c>
      <c r="D56" s="14" t="s">
        <v>80</v>
      </c>
      <c r="E56" s="14" t="s">
        <v>11</v>
      </c>
      <c r="F56" s="7">
        <v>12000</v>
      </c>
      <c r="G56" s="17">
        <v>19627</v>
      </c>
      <c r="H56" s="7">
        <f t="shared" si="0"/>
        <v>13200.000000000002</v>
      </c>
      <c r="I56" s="10">
        <f t="shared" si="0"/>
        <v>21589.7</v>
      </c>
      <c r="J56" s="5" t="s">
        <v>1089</v>
      </c>
    </row>
    <row r="57" spans="1:10" ht="30">
      <c r="A57" s="5">
        <v>54</v>
      </c>
      <c r="B57" s="16" t="s">
        <v>83</v>
      </c>
      <c r="C57" s="7">
        <v>22000</v>
      </c>
      <c r="D57" s="14" t="s">
        <v>80</v>
      </c>
      <c r="E57" s="14" t="s">
        <v>11</v>
      </c>
      <c r="F57" s="7">
        <v>20000</v>
      </c>
      <c r="G57" s="17">
        <v>16327</v>
      </c>
      <c r="H57" s="7">
        <f t="shared" si="0"/>
        <v>22000</v>
      </c>
      <c r="I57" s="10">
        <f t="shared" si="0"/>
        <v>17959.7</v>
      </c>
      <c r="J57" s="5" t="s">
        <v>1089</v>
      </c>
    </row>
    <row r="58" spans="1:10" ht="30">
      <c r="A58" s="5">
        <v>55</v>
      </c>
      <c r="B58" s="16" t="s">
        <v>84</v>
      </c>
      <c r="C58" s="7">
        <v>27500.000000000004</v>
      </c>
      <c r="D58" s="14" t="s">
        <v>80</v>
      </c>
      <c r="E58" s="14" t="s">
        <v>11</v>
      </c>
      <c r="F58" s="7">
        <v>25000</v>
      </c>
      <c r="G58" s="17">
        <v>15577</v>
      </c>
      <c r="H58" s="7">
        <f t="shared" si="0"/>
        <v>27500.000000000004</v>
      </c>
      <c r="I58" s="10">
        <f t="shared" si="0"/>
        <v>17134.7</v>
      </c>
      <c r="J58" s="5" t="s">
        <v>1089</v>
      </c>
    </row>
    <row r="59" spans="1:10" ht="30">
      <c r="A59" s="5">
        <v>56</v>
      </c>
      <c r="B59" s="54" t="s">
        <v>85</v>
      </c>
      <c r="C59" s="7">
        <v>4.4000000000000004</v>
      </c>
      <c r="D59" s="14" t="s">
        <v>86</v>
      </c>
      <c r="E59" s="14" t="s">
        <v>11</v>
      </c>
      <c r="F59" s="7">
        <v>4</v>
      </c>
      <c r="G59" s="17">
        <v>32801</v>
      </c>
      <c r="H59" s="7">
        <f t="shared" si="0"/>
        <v>4.4000000000000004</v>
      </c>
      <c r="I59" s="10">
        <f t="shared" si="0"/>
        <v>36081.100000000006</v>
      </c>
      <c r="J59" s="5" t="s">
        <v>1089</v>
      </c>
    </row>
    <row r="60" spans="1:10" ht="30">
      <c r="A60" s="5">
        <v>57</v>
      </c>
      <c r="B60" s="16" t="s">
        <v>87</v>
      </c>
      <c r="C60" s="7">
        <v>550</v>
      </c>
      <c r="D60" s="14" t="s">
        <v>86</v>
      </c>
      <c r="E60" s="14" t="s">
        <v>11</v>
      </c>
      <c r="F60" s="5">
        <v>500</v>
      </c>
      <c r="G60" s="17">
        <v>13307</v>
      </c>
      <c r="H60" s="7">
        <f t="shared" si="0"/>
        <v>550</v>
      </c>
      <c r="I60" s="10">
        <f t="shared" si="0"/>
        <v>14637.7</v>
      </c>
      <c r="J60" s="5" t="s">
        <v>1089</v>
      </c>
    </row>
    <row r="61" spans="1:10">
      <c r="A61" s="5">
        <v>58</v>
      </c>
      <c r="B61" s="16" t="s">
        <v>88</v>
      </c>
      <c r="C61" s="7">
        <v>5.5</v>
      </c>
      <c r="D61" s="14" t="s">
        <v>89</v>
      </c>
      <c r="E61" s="14" t="s">
        <v>11</v>
      </c>
      <c r="F61" s="5">
        <v>5</v>
      </c>
      <c r="G61" s="17">
        <v>3420</v>
      </c>
      <c r="H61" s="7">
        <f t="shared" si="0"/>
        <v>5.5</v>
      </c>
      <c r="I61" s="10">
        <f t="shared" si="0"/>
        <v>3762.0000000000005</v>
      </c>
      <c r="J61" s="5" t="s">
        <v>1089</v>
      </c>
    </row>
    <row r="62" spans="1:10">
      <c r="A62" s="5">
        <v>59</v>
      </c>
      <c r="B62" s="16" t="s">
        <v>90</v>
      </c>
      <c r="C62" s="7">
        <v>1.1000000000000001</v>
      </c>
      <c r="D62" s="14" t="s">
        <v>89</v>
      </c>
      <c r="E62" s="14" t="s">
        <v>11</v>
      </c>
      <c r="F62" s="5">
        <v>1</v>
      </c>
      <c r="G62" s="17">
        <v>6840</v>
      </c>
      <c r="H62" s="7">
        <f t="shared" si="0"/>
        <v>1.1000000000000001</v>
      </c>
      <c r="I62" s="10">
        <f t="shared" si="0"/>
        <v>7524.0000000000009</v>
      </c>
      <c r="J62" s="5" t="s">
        <v>1089</v>
      </c>
    </row>
    <row r="63" spans="1:10">
      <c r="A63" s="5">
        <v>60</v>
      </c>
      <c r="B63" s="16" t="s">
        <v>91</v>
      </c>
      <c r="C63" s="7">
        <v>1.1000000000000001</v>
      </c>
      <c r="D63" s="14" t="s">
        <v>89</v>
      </c>
      <c r="E63" s="14" t="s">
        <v>11</v>
      </c>
      <c r="F63" s="5">
        <v>1</v>
      </c>
      <c r="G63" s="17">
        <v>6650</v>
      </c>
      <c r="H63" s="7">
        <f t="shared" si="0"/>
        <v>1.1000000000000001</v>
      </c>
      <c r="I63" s="10">
        <f t="shared" si="0"/>
        <v>7315.0000000000009</v>
      </c>
      <c r="J63" s="5" t="s">
        <v>1089</v>
      </c>
    </row>
    <row r="64" spans="1:10">
      <c r="A64" s="5">
        <v>61</v>
      </c>
      <c r="B64" s="16" t="s">
        <v>92</v>
      </c>
      <c r="C64" s="7">
        <v>1.1000000000000001</v>
      </c>
      <c r="D64" s="14" t="s">
        <v>89</v>
      </c>
      <c r="E64" s="14" t="s">
        <v>11</v>
      </c>
      <c r="F64" s="5">
        <v>1</v>
      </c>
      <c r="G64" s="17">
        <v>264172</v>
      </c>
      <c r="H64" s="7">
        <f t="shared" si="0"/>
        <v>1.1000000000000001</v>
      </c>
      <c r="I64" s="10">
        <f t="shared" si="0"/>
        <v>290589.2</v>
      </c>
      <c r="J64" s="5" t="s">
        <v>1089</v>
      </c>
    </row>
    <row r="65" spans="1:10">
      <c r="A65" s="5">
        <v>62</v>
      </c>
      <c r="B65" s="16" t="s">
        <v>93</v>
      </c>
      <c r="C65" s="7">
        <v>11</v>
      </c>
      <c r="D65" s="14" t="s">
        <v>94</v>
      </c>
      <c r="E65" s="14" t="s">
        <v>11</v>
      </c>
      <c r="F65" s="5">
        <v>10</v>
      </c>
      <c r="G65" s="17">
        <v>1767</v>
      </c>
      <c r="H65" s="7">
        <f t="shared" si="0"/>
        <v>11</v>
      </c>
      <c r="I65" s="10">
        <f t="shared" si="0"/>
        <v>1943.7</v>
      </c>
      <c r="J65" s="5" t="s">
        <v>1089</v>
      </c>
    </row>
    <row r="66" spans="1:10">
      <c r="A66" s="5">
        <v>63</v>
      </c>
      <c r="B66" s="16" t="s">
        <v>95</v>
      </c>
      <c r="C66" s="7">
        <v>5.5</v>
      </c>
      <c r="D66" s="14" t="s">
        <v>94</v>
      </c>
      <c r="E66" s="14" t="s">
        <v>11</v>
      </c>
      <c r="F66" s="5">
        <v>5</v>
      </c>
      <c r="G66" s="17">
        <v>1017</v>
      </c>
      <c r="H66" s="7">
        <f t="shared" si="0"/>
        <v>5.5</v>
      </c>
      <c r="I66" s="10">
        <f t="shared" si="0"/>
        <v>1118.7</v>
      </c>
      <c r="J66" s="5" t="s">
        <v>1089</v>
      </c>
    </row>
    <row r="67" spans="1:10">
      <c r="A67" s="5">
        <v>64</v>
      </c>
      <c r="B67" s="16" t="s">
        <v>96</v>
      </c>
      <c r="C67" s="7">
        <v>550</v>
      </c>
      <c r="D67" s="14" t="s">
        <v>94</v>
      </c>
      <c r="E67" s="14" t="s">
        <v>11</v>
      </c>
      <c r="F67" s="5">
        <v>500</v>
      </c>
      <c r="G67" s="17">
        <v>16996</v>
      </c>
      <c r="H67" s="7">
        <f t="shared" si="0"/>
        <v>550</v>
      </c>
      <c r="I67" s="10">
        <f t="shared" si="0"/>
        <v>18695.600000000002</v>
      </c>
      <c r="J67" s="5" t="s">
        <v>1089</v>
      </c>
    </row>
    <row r="68" spans="1:10">
      <c r="A68" s="5">
        <v>65</v>
      </c>
      <c r="B68" s="16" t="s">
        <v>97</v>
      </c>
      <c r="C68" s="7">
        <v>1.1000000000000001</v>
      </c>
      <c r="D68" s="14" t="s">
        <v>94</v>
      </c>
      <c r="E68" s="14" t="s">
        <v>11</v>
      </c>
      <c r="F68" s="5">
        <v>1</v>
      </c>
      <c r="G68" s="17">
        <v>114014</v>
      </c>
      <c r="H68" s="7">
        <f t="shared" si="0"/>
        <v>1.1000000000000001</v>
      </c>
      <c r="I68" s="10">
        <f t="shared" si="0"/>
        <v>125415.40000000001</v>
      </c>
      <c r="J68" s="5" t="s">
        <v>1089</v>
      </c>
    </row>
    <row r="69" spans="1:10">
      <c r="A69" s="5">
        <v>66</v>
      </c>
      <c r="B69" s="16" t="s">
        <v>98</v>
      </c>
      <c r="C69" s="7">
        <v>110.00000000000001</v>
      </c>
      <c r="D69" s="14" t="s">
        <v>94</v>
      </c>
      <c r="E69" s="14" t="s">
        <v>11</v>
      </c>
      <c r="F69" s="5">
        <v>100</v>
      </c>
      <c r="G69" s="17">
        <v>1876</v>
      </c>
      <c r="H69" s="7">
        <f t="shared" ref="H69:I119" si="1">F69*1.1</f>
        <v>110.00000000000001</v>
      </c>
      <c r="I69" s="10">
        <f t="shared" si="1"/>
        <v>2063.6000000000004</v>
      </c>
      <c r="J69" s="5" t="s">
        <v>1089</v>
      </c>
    </row>
    <row r="70" spans="1:10" ht="30">
      <c r="A70" s="5">
        <v>67</v>
      </c>
      <c r="B70" s="16" t="s">
        <v>99</v>
      </c>
      <c r="C70" s="7">
        <v>22</v>
      </c>
      <c r="D70" s="14" t="s">
        <v>100</v>
      </c>
      <c r="E70" s="14" t="s">
        <v>11</v>
      </c>
      <c r="F70" s="5">
        <v>20</v>
      </c>
      <c r="G70" s="17">
        <v>9500</v>
      </c>
      <c r="H70" s="7">
        <f t="shared" si="1"/>
        <v>22</v>
      </c>
      <c r="I70" s="10">
        <f t="shared" si="1"/>
        <v>10450</v>
      </c>
      <c r="J70" s="5" t="s">
        <v>1089</v>
      </c>
    </row>
    <row r="71" spans="1:10" ht="30">
      <c r="A71" s="5">
        <v>68</v>
      </c>
      <c r="B71" s="16" t="s">
        <v>101</v>
      </c>
      <c r="C71" s="7">
        <v>22</v>
      </c>
      <c r="D71" s="14" t="s">
        <v>100</v>
      </c>
      <c r="E71" s="14" t="s">
        <v>11</v>
      </c>
      <c r="F71" s="5">
        <v>20</v>
      </c>
      <c r="G71" s="17">
        <v>9500</v>
      </c>
      <c r="H71" s="7">
        <f t="shared" si="1"/>
        <v>22</v>
      </c>
      <c r="I71" s="10">
        <f t="shared" si="1"/>
        <v>10450</v>
      </c>
      <c r="J71" s="5" t="s">
        <v>1089</v>
      </c>
    </row>
    <row r="72" spans="1:10" ht="30">
      <c r="A72" s="5">
        <v>69</v>
      </c>
      <c r="B72" s="16" t="s">
        <v>102</v>
      </c>
      <c r="C72" s="7">
        <v>22</v>
      </c>
      <c r="D72" s="14" t="s">
        <v>100</v>
      </c>
      <c r="E72" s="14" t="s">
        <v>11</v>
      </c>
      <c r="F72" s="5">
        <v>20</v>
      </c>
      <c r="G72" s="17">
        <v>9500</v>
      </c>
      <c r="H72" s="7">
        <f t="shared" si="1"/>
        <v>22</v>
      </c>
      <c r="I72" s="10">
        <f t="shared" si="1"/>
        <v>10450</v>
      </c>
      <c r="J72" s="5" t="s">
        <v>1089</v>
      </c>
    </row>
    <row r="73" spans="1:10" ht="30">
      <c r="A73" s="5">
        <v>70</v>
      </c>
      <c r="B73" s="16" t="s">
        <v>103</v>
      </c>
      <c r="C73" s="7">
        <v>22</v>
      </c>
      <c r="D73" s="14" t="s">
        <v>100</v>
      </c>
      <c r="E73" s="14" t="s">
        <v>11</v>
      </c>
      <c r="F73" s="5">
        <v>20</v>
      </c>
      <c r="G73" s="17">
        <v>9500</v>
      </c>
      <c r="H73" s="7">
        <f t="shared" si="1"/>
        <v>22</v>
      </c>
      <c r="I73" s="10">
        <f t="shared" si="1"/>
        <v>10450</v>
      </c>
      <c r="J73" s="5" t="s">
        <v>1089</v>
      </c>
    </row>
    <row r="74" spans="1:10" ht="30">
      <c r="A74" s="5">
        <v>71</v>
      </c>
      <c r="B74" s="16" t="s">
        <v>104</v>
      </c>
      <c r="C74" s="7">
        <v>22</v>
      </c>
      <c r="D74" s="14" t="s">
        <v>100</v>
      </c>
      <c r="E74" s="14" t="s">
        <v>11</v>
      </c>
      <c r="F74" s="5">
        <v>20</v>
      </c>
      <c r="G74" s="17">
        <v>23750</v>
      </c>
      <c r="H74" s="7">
        <f t="shared" si="1"/>
        <v>22</v>
      </c>
      <c r="I74" s="10">
        <f t="shared" si="1"/>
        <v>26125.000000000004</v>
      </c>
      <c r="J74" s="5" t="s">
        <v>1089</v>
      </c>
    </row>
    <row r="75" spans="1:10" ht="30">
      <c r="A75" s="5">
        <v>72</v>
      </c>
      <c r="B75" s="16" t="s">
        <v>105</v>
      </c>
      <c r="C75" s="7">
        <v>550</v>
      </c>
      <c r="D75" s="14" t="s">
        <v>100</v>
      </c>
      <c r="E75" s="14" t="s">
        <v>11</v>
      </c>
      <c r="F75" s="5">
        <v>500</v>
      </c>
      <c r="G75" s="17">
        <v>14682</v>
      </c>
      <c r="H75" s="7">
        <f t="shared" si="1"/>
        <v>550</v>
      </c>
      <c r="I75" s="10">
        <f t="shared" si="1"/>
        <v>16150.2</v>
      </c>
      <c r="J75" s="5" t="s">
        <v>1089</v>
      </c>
    </row>
    <row r="76" spans="1:10">
      <c r="A76" s="5">
        <v>73</v>
      </c>
      <c r="B76" s="16" t="s">
        <v>106</v>
      </c>
      <c r="C76" s="7">
        <v>55.000000000000007</v>
      </c>
      <c r="D76" s="14" t="s">
        <v>107</v>
      </c>
      <c r="E76" s="14" t="s">
        <v>11</v>
      </c>
      <c r="F76" s="5">
        <v>50</v>
      </c>
      <c r="G76" s="17">
        <v>5220</v>
      </c>
      <c r="H76" s="7">
        <f t="shared" si="1"/>
        <v>55.000000000000007</v>
      </c>
      <c r="I76" s="10">
        <f t="shared" si="1"/>
        <v>5742.0000000000009</v>
      </c>
      <c r="J76" s="5" t="s">
        <v>1089</v>
      </c>
    </row>
    <row r="77" spans="1:10">
      <c r="A77" s="5">
        <v>74</v>
      </c>
      <c r="B77" s="16" t="s">
        <v>108</v>
      </c>
      <c r="C77" s="7">
        <v>137.5</v>
      </c>
      <c r="D77" s="14" t="s">
        <v>107</v>
      </c>
      <c r="E77" s="14" t="s">
        <v>11</v>
      </c>
      <c r="F77" s="5">
        <v>125</v>
      </c>
      <c r="G77" s="17">
        <v>2813</v>
      </c>
      <c r="H77" s="7">
        <f t="shared" si="1"/>
        <v>137.5</v>
      </c>
      <c r="I77" s="10">
        <f t="shared" si="1"/>
        <v>3094.3</v>
      </c>
      <c r="J77" s="5" t="s">
        <v>1089</v>
      </c>
    </row>
    <row r="78" spans="1:10">
      <c r="A78" s="5">
        <v>75</v>
      </c>
      <c r="B78" s="16" t="s">
        <v>109</v>
      </c>
      <c r="C78" s="7">
        <v>550</v>
      </c>
      <c r="D78" s="14" t="s">
        <v>107</v>
      </c>
      <c r="E78" s="14" t="s">
        <v>11</v>
      </c>
      <c r="F78" s="5">
        <v>500</v>
      </c>
      <c r="G78" s="17">
        <v>378</v>
      </c>
      <c r="H78" s="7">
        <f t="shared" si="1"/>
        <v>550</v>
      </c>
      <c r="I78" s="10">
        <f t="shared" si="1"/>
        <v>415.8</v>
      </c>
      <c r="J78" s="5" t="s">
        <v>1089</v>
      </c>
    </row>
    <row r="79" spans="1:10">
      <c r="A79" s="5">
        <v>76</v>
      </c>
      <c r="B79" s="16" t="s">
        <v>110</v>
      </c>
      <c r="C79" s="7">
        <v>1650.0000000000002</v>
      </c>
      <c r="D79" s="14" t="s">
        <v>107</v>
      </c>
      <c r="E79" s="14" t="s">
        <v>11</v>
      </c>
      <c r="F79" s="7">
        <v>1500</v>
      </c>
      <c r="G79" s="17">
        <v>9356</v>
      </c>
      <c r="H79" s="7">
        <f t="shared" si="1"/>
        <v>1650.0000000000002</v>
      </c>
      <c r="I79" s="10">
        <f t="shared" si="1"/>
        <v>10291.6</v>
      </c>
      <c r="J79" s="5" t="s">
        <v>1089</v>
      </c>
    </row>
    <row r="80" spans="1:10">
      <c r="A80" s="5">
        <v>77</v>
      </c>
      <c r="B80" s="16" t="s">
        <v>111</v>
      </c>
      <c r="C80" s="7">
        <v>2.75</v>
      </c>
      <c r="D80" s="14" t="s">
        <v>107</v>
      </c>
      <c r="E80" s="14" t="s">
        <v>11</v>
      </c>
      <c r="F80" s="5">
        <v>2.5</v>
      </c>
      <c r="G80" s="17">
        <v>15615</v>
      </c>
      <c r="H80" s="7">
        <f t="shared" si="1"/>
        <v>2.75</v>
      </c>
      <c r="I80" s="10">
        <f t="shared" si="1"/>
        <v>17176.5</v>
      </c>
      <c r="J80" s="5" t="s">
        <v>1089</v>
      </c>
    </row>
    <row r="81" spans="1:10">
      <c r="A81" s="5">
        <v>78</v>
      </c>
      <c r="B81" s="16" t="s">
        <v>112</v>
      </c>
      <c r="C81" s="7">
        <v>11</v>
      </c>
      <c r="D81" s="14" t="s">
        <v>107</v>
      </c>
      <c r="E81" s="14" t="s">
        <v>11</v>
      </c>
      <c r="F81" s="5">
        <v>10</v>
      </c>
      <c r="G81" s="17">
        <v>1836</v>
      </c>
      <c r="H81" s="7">
        <f t="shared" si="1"/>
        <v>11</v>
      </c>
      <c r="I81" s="10">
        <f t="shared" si="1"/>
        <v>2019.6000000000001</v>
      </c>
      <c r="J81" s="5" t="s">
        <v>1089</v>
      </c>
    </row>
    <row r="82" spans="1:10">
      <c r="A82" s="5">
        <v>79</v>
      </c>
      <c r="B82" s="16" t="s">
        <v>113</v>
      </c>
      <c r="C82" s="7">
        <v>6050.0000000000009</v>
      </c>
      <c r="D82" s="14" t="s">
        <v>107</v>
      </c>
      <c r="E82" s="14" t="s">
        <v>11</v>
      </c>
      <c r="F82" s="7">
        <v>5500</v>
      </c>
      <c r="G82" s="17">
        <v>7925</v>
      </c>
      <c r="H82" s="7">
        <f t="shared" si="1"/>
        <v>6050.0000000000009</v>
      </c>
      <c r="I82" s="10">
        <f t="shared" si="1"/>
        <v>8717.5</v>
      </c>
      <c r="J82" s="5" t="s">
        <v>1089</v>
      </c>
    </row>
    <row r="83" spans="1:10">
      <c r="A83" s="5">
        <v>80</v>
      </c>
      <c r="B83" s="16" t="s">
        <v>114</v>
      </c>
      <c r="C83" s="7">
        <v>110.00000000000001</v>
      </c>
      <c r="D83" s="14" t="s">
        <v>107</v>
      </c>
      <c r="E83" s="14" t="s">
        <v>11</v>
      </c>
      <c r="F83" s="5">
        <v>100</v>
      </c>
      <c r="G83" s="17">
        <v>9734</v>
      </c>
      <c r="H83" s="7">
        <f t="shared" si="1"/>
        <v>110.00000000000001</v>
      </c>
      <c r="I83" s="10">
        <f t="shared" si="1"/>
        <v>10707.400000000001</v>
      </c>
      <c r="J83" s="5" t="s">
        <v>1089</v>
      </c>
    </row>
    <row r="84" spans="1:10">
      <c r="A84" s="5">
        <v>81</v>
      </c>
      <c r="B84" s="16" t="s">
        <v>115</v>
      </c>
      <c r="C84" s="7">
        <v>110.00000000000001</v>
      </c>
      <c r="D84" s="14" t="s">
        <v>107</v>
      </c>
      <c r="E84" s="14" t="s">
        <v>11</v>
      </c>
      <c r="F84" s="5">
        <v>100</v>
      </c>
      <c r="G84" s="17">
        <v>3555</v>
      </c>
      <c r="H84" s="7">
        <f t="shared" si="1"/>
        <v>110.00000000000001</v>
      </c>
      <c r="I84" s="10">
        <f t="shared" si="1"/>
        <v>3910.5000000000005</v>
      </c>
      <c r="J84" s="5" t="s">
        <v>1089</v>
      </c>
    </row>
    <row r="85" spans="1:10">
      <c r="A85" s="5">
        <v>82</v>
      </c>
      <c r="B85" s="16" t="s">
        <v>116</v>
      </c>
      <c r="C85" s="7">
        <v>2.2000000000000002</v>
      </c>
      <c r="D85" s="14" t="s">
        <v>107</v>
      </c>
      <c r="E85" s="14" t="s">
        <v>11</v>
      </c>
      <c r="F85" s="5">
        <v>2</v>
      </c>
      <c r="G85" s="17">
        <v>20295</v>
      </c>
      <c r="H85" s="7">
        <f t="shared" si="1"/>
        <v>2.2000000000000002</v>
      </c>
      <c r="I85" s="10">
        <f t="shared" si="1"/>
        <v>22324.5</v>
      </c>
      <c r="J85" s="5" t="s">
        <v>1089</v>
      </c>
    </row>
    <row r="86" spans="1:10">
      <c r="A86" s="5">
        <v>83</v>
      </c>
      <c r="B86" s="13" t="s">
        <v>117</v>
      </c>
      <c r="C86" s="7">
        <v>220.00000000000003</v>
      </c>
      <c r="D86" s="14" t="s">
        <v>107</v>
      </c>
      <c r="E86" s="14" t="s">
        <v>11</v>
      </c>
      <c r="F86" s="5">
        <v>200</v>
      </c>
      <c r="G86" s="17">
        <v>3767</v>
      </c>
      <c r="H86" s="7">
        <f t="shared" si="1"/>
        <v>220.00000000000003</v>
      </c>
      <c r="I86" s="10">
        <f t="shared" si="1"/>
        <v>4143.7000000000007</v>
      </c>
      <c r="J86" s="5" t="s">
        <v>1089</v>
      </c>
    </row>
    <row r="87" spans="1:10">
      <c r="A87" s="5">
        <v>84</v>
      </c>
      <c r="B87" s="16" t="s">
        <v>118</v>
      </c>
      <c r="C87" s="7">
        <v>1760.0000000000002</v>
      </c>
      <c r="D87" s="14" t="s">
        <v>107</v>
      </c>
      <c r="E87" s="14" t="s">
        <v>11</v>
      </c>
      <c r="F87" s="7">
        <v>1600</v>
      </c>
      <c r="G87" s="17">
        <v>34182</v>
      </c>
      <c r="H87" s="7">
        <f t="shared" si="1"/>
        <v>1760.0000000000002</v>
      </c>
      <c r="I87" s="10">
        <f t="shared" si="1"/>
        <v>37600.200000000004</v>
      </c>
      <c r="J87" s="5" t="s">
        <v>1089</v>
      </c>
    </row>
    <row r="88" spans="1:10">
      <c r="A88" s="5">
        <v>85</v>
      </c>
      <c r="B88" s="16" t="s">
        <v>119</v>
      </c>
      <c r="C88" s="7">
        <v>550</v>
      </c>
      <c r="D88" s="14" t="s">
        <v>107</v>
      </c>
      <c r="E88" s="14" t="s">
        <v>11</v>
      </c>
      <c r="F88" s="5">
        <v>500</v>
      </c>
      <c r="G88" s="17">
        <v>1422</v>
      </c>
      <c r="H88" s="7">
        <f t="shared" si="1"/>
        <v>550</v>
      </c>
      <c r="I88" s="10">
        <f t="shared" si="1"/>
        <v>1564.2</v>
      </c>
      <c r="J88" s="5" t="s">
        <v>1089</v>
      </c>
    </row>
    <row r="89" spans="1:10">
      <c r="A89" s="5">
        <v>86</v>
      </c>
      <c r="B89" s="16" t="s">
        <v>120</v>
      </c>
      <c r="C89" s="7">
        <v>2.75</v>
      </c>
      <c r="D89" s="14" t="s">
        <v>107</v>
      </c>
      <c r="E89" s="14" t="s">
        <v>11</v>
      </c>
      <c r="F89" s="5">
        <v>2.5</v>
      </c>
      <c r="G89" s="17">
        <v>905</v>
      </c>
      <c r="H89" s="7">
        <f t="shared" si="1"/>
        <v>2.75</v>
      </c>
      <c r="I89" s="10">
        <f t="shared" si="1"/>
        <v>995.50000000000011</v>
      </c>
      <c r="J89" s="5" t="s">
        <v>1089</v>
      </c>
    </row>
    <row r="90" spans="1:10">
      <c r="A90" s="5">
        <v>87</v>
      </c>
      <c r="B90" s="16" t="s">
        <v>121</v>
      </c>
      <c r="C90" s="7">
        <v>550</v>
      </c>
      <c r="D90" s="14" t="s">
        <v>107</v>
      </c>
      <c r="E90" s="14" t="s">
        <v>11</v>
      </c>
      <c r="F90" s="5">
        <v>500</v>
      </c>
      <c r="G90" s="17">
        <v>3803</v>
      </c>
      <c r="H90" s="7">
        <f t="shared" si="1"/>
        <v>550</v>
      </c>
      <c r="I90" s="10">
        <f t="shared" si="1"/>
        <v>4183.3</v>
      </c>
      <c r="J90" s="5" t="s">
        <v>1089</v>
      </c>
    </row>
    <row r="91" spans="1:10">
      <c r="A91" s="5">
        <v>88</v>
      </c>
      <c r="B91" s="16" t="s">
        <v>122</v>
      </c>
      <c r="C91" s="7">
        <v>6.6000000000000005</v>
      </c>
      <c r="D91" s="14" t="s">
        <v>107</v>
      </c>
      <c r="E91" s="14" t="s">
        <v>11</v>
      </c>
      <c r="F91" s="5">
        <v>6</v>
      </c>
      <c r="G91" s="17">
        <v>1193</v>
      </c>
      <c r="H91" s="7">
        <f t="shared" si="1"/>
        <v>6.6000000000000005</v>
      </c>
      <c r="I91" s="10">
        <f t="shared" si="1"/>
        <v>1312.3000000000002</v>
      </c>
      <c r="J91" s="5" t="s">
        <v>1089</v>
      </c>
    </row>
    <row r="92" spans="1:10">
      <c r="A92" s="5">
        <v>89</v>
      </c>
      <c r="B92" s="16" t="s">
        <v>123</v>
      </c>
      <c r="C92" s="7">
        <v>11</v>
      </c>
      <c r="D92" s="14" t="s">
        <v>107</v>
      </c>
      <c r="E92" s="14" t="s">
        <v>11</v>
      </c>
      <c r="F92" s="5">
        <v>10</v>
      </c>
      <c r="G92" s="17">
        <v>5828</v>
      </c>
      <c r="H92" s="7">
        <f t="shared" si="1"/>
        <v>11</v>
      </c>
      <c r="I92" s="10">
        <f t="shared" si="1"/>
        <v>6410.8</v>
      </c>
      <c r="J92" s="5" t="s">
        <v>1089</v>
      </c>
    </row>
    <row r="93" spans="1:10">
      <c r="A93" s="5">
        <v>90</v>
      </c>
      <c r="B93" s="16" t="s">
        <v>124</v>
      </c>
      <c r="C93" s="7">
        <v>2.2000000000000002</v>
      </c>
      <c r="D93" s="14" t="s">
        <v>107</v>
      </c>
      <c r="E93" s="14" t="s">
        <v>11</v>
      </c>
      <c r="F93" s="5">
        <v>2</v>
      </c>
      <c r="G93" s="17">
        <v>3488</v>
      </c>
      <c r="H93" s="7">
        <f t="shared" si="1"/>
        <v>2.2000000000000002</v>
      </c>
      <c r="I93" s="10">
        <f t="shared" si="1"/>
        <v>3836.8</v>
      </c>
      <c r="J93" s="5" t="s">
        <v>1089</v>
      </c>
    </row>
    <row r="94" spans="1:10">
      <c r="A94" s="5">
        <v>91</v>
      </c>
      <c r="B94" s="16" t="s">
        <v>125</v>
      </c>
      <c r="C94" s="7">
        <v>550</v>
      </c>
      <c r="D94" s="14" t="s">
        <v>107</v>
      </c>
      <c r="E94" s="14" t="s">
        <v>11</v>
      </c>
      <c r="F94" s="5">
        <v>500</v>
      </c>
      <c r="G94" s="17">
        <v>6606</v>
      </c>
      <c r="H94" s="7">
        <f t="shared" si="1"/>
        <v>550</v>
      </c>
      <c r="I94" s="10">
        <f t="shared" si="1"/>
        <v>7266.6</v>
      </c>
      <c r="J94" s="5" t="s">
        <v>1089</v>
      </c>
    </row>
    <row r="95" spans="1:10">
      <c r="A95" s="5">
        <v>92</v>
      </c>
      <c r="B95" s="16" t="s">
        <v>126</v>
      </c>
      <c r="C95" s="7">
        <v>550</v>
      </c>
      <c r="D95" s="14" t="s">
        <v>107</v>
      </c>
      <c r="E95" s="14" t="s">
        <v>11</v>
      </c>
      <c r="F95" s="5">
        <v>500</v>
      </c>
      <c r="G95" s="17">
        <v>9631</v>
      </c>
      <c r="H95" s="7">
        <f t="shared" si="1"/>
        <v>550</v>
      </c>
      <c r="I95" s="10">
        <f t="shared" si="1"/>
        <v>10594.1</v>
      </c>
      <c r="J95" s="5" t="s">
        <v>1089</v>
      </c>
    </row>
    <row r="96" spans="1:10">
      <c r="A96" s="5">
        <v>93</v>
      </c>
      <c r="B96" s="16" t="s">
        <v>127</v>
      </c>
      <c r="C96" s="7">
        <v>55.000000000000007</v>
      </c>
      <c r="D96" s="14" t="s">
        <v>107</v>
      </c>
      <c r="E96" s="14" t="s">
        <v>11</v>
      </c>
      <c r="F96" s="5">
        <v>50</v>
      </c>
      <c r="G96" s="17">
        <v>10364</v>
      </c>
      <c r="H96" s="7">
        <f t="shared" si="1"/>
        <v>55.000000000000007</v>
      </c>
      <c r="I96" s="10">
        <f t="shared" si="1"/>
        <v>11400.400000000001</v>
      </c>
      <c r="J96" s="5" t="s">
        <v>1089</v>
      </c>
    </row>
    <row r="97" spans="1:10">
      <c r="A97" s="5">
        <v>94</v>
      </c>
      <c r="B97" s="16" t="s">
        <v>128</v>
      </c>
      <c r="C97" s="7">
        <v>550</v>
      </c>
      <c r="D97" s="14" t="s">
        <v>107</v>
      </c>
      <c r="E97" s="14" t="s">
        <v>11</v>
      </c>
      <c r="F97" s="5">
        <v>500</v>
      </c>
      <c r="G97" s="17">
        <v>1485</v>
      </c>
      <c r="H97" s="7">
        <f t="shared" si="1"/>
        <v>550</v>
      </c>
      <c r="I97" s="10">
        <f t="shared" si="1"/>
        <v>1633.5000000000002</v>
      </c>
      <c r="J97" s="5" t="s">
        <v>1089</v>
      </c>
    </row>
    <row r="98" spans="1:10">
      <c r="A98" s="5">
        <v>95</v>
      </c>
      <c r="B98" s="16" t="s">
        <v>129</v>
      </c>
      <c r="C98" s="7">
        <v>1100</v>
      </c>
      <c r="D98" s="14" t="s">
        <v>107</v>
      </c>
      <c r="E98" s="14" t="s">
        <v>11</v>
      </c>
      <c r="F98" s="7">
        <v>1000</v>
      </c>
      <c r="G98" s="17">
        <v>3366</v>
      </c>
      <c r="H98" s="7">
        <f t="shared" si="1"/>
        <v>1100</v>
      </c>
      <c r="I98" s="10">
        <f t="shared" si="1"/>
        <v>3702.6000000000004</v>
      </c>
      <c r="J98" s="5" t="s">
        <v>1089</v>
      </c>
    </row>
    <row r="99" spans="1:10" ht="30">
      <c r="A99" s="5">
        <v>96</v>
      </c>
      <c r="B99" s="16" t="s">
        <v>130</v>
      </c>
      <c r="C99" s="7">
        <v>2200</v>
      </c>
      <c r="D99" s="14" t="s">
        <v>131</v>
      </c>
      <c r="E99" s="14" t="s">
        <v>11</v>
      </c>
      <c r="F99" s="7">
        <v>2000</v>
      </c>
      <c r="G99" s="17">
        <v>5600</v>
      </c>
      <c r="H99" s="7">
        <f t="shared" si="1"/>
        <v>2200</v>
      </c>
      <c r="I99" s="10">
        <f t="shared" si="1"/>
        <v>6160.0000000000009</v>
      </c>
      <c r="J99" s="5" t="s">
        <v>1089</v>
      </c>
    </row>
    <row r="100" spans="1:10">
      <c r="A100" s="5">
        <v>97</v>
      </c>
      <c r="B100" s="16" t="s">
        <v>132</v>
      </c>
      <c r="C100" s="6" t="s">
        <v>133</v>
      </c>
      <c r="D100" s="6" t="s">
        <v>131</v>
      </c>
      <c r="E100" s="14" t="s">
        <v>11</v>
      </c>
      <c r="F100" s="6" t="s">
        <v>134</v>
      </c>
      <c r="G100" s="20" t="s">
        <v>134</v>
      </c>
      <c r="H100" s="6" t="s">
        <v>133</v>
      </c>
      <c r="I100" s="10" t="s">
        <v>135</v>
      </c>
      <c r="J100" s="5" t="s">
        <v>1089</v>
      </c>
    </row>
    <row r="101" spans="1:10">
      <c r="A101" s="5">
        <v>98</v>
      </c>
      <c r="B101" s="16" t="s">
        <v>136</v>
      </c>
      <c r="C101" s="6" t="s">
        <v>133</v>
      </c>
      <c r="D101" s="6" t="s">
        <v>131</v>
      </c>
      <c r="E101" s="14" t="s">
        <v>11</v>
      </c>
      <c r="F101" s="6" t="s">
        <v>134</v>
      </c>
      <c r="G101" s="20" t="s">
        <v>134</v>
      </c>
      <c r="H101" s="6" t="s">
        <v>133</v>
      </c>
      <c r="I101" s="10" t="s">
        <v>135</v>
      </c>
      <c r="J101" s="5" t="s">
        <v>1089</v>
      </c>
    </row>
    <row r="102" spans="1:10" ht="30">
      <c r="A102" s="5">
        <v>99</v>
      </c>
      <c r="B102" s="16" t="s">
        <v>137</v>
      </c>
      <c r="C102" s="7">
        <v>8800</v>
      </c>
      <c r="D102" s="5" t="s">
        <v>138</v>
      </c>
      <c r="E102" s="14" t="s">
        <v>11</v>
      </c>
      <c r="F102" s="7">
        <v>8000</v>
      </c>
      <c r="G102" s="17">
        <v>137600</v>
      </c>
      <c r="H102" s="7">
        <f t="shared" si="1"/>
        <v>8800</v>
      </c>
      <c r="I102" s="15">
        <f>G102*1.1</f>
        <v>151360</v>
      </c>
      <c r="J102" s="5" t="s">
        <v>1089</v>
      </c>
    </row>
    <row r="103" spans="1:10">
      <c r="A103" s="5">
        <v>100</v>
      </c>
      <c r="B103" s="16" t="s">
        <v>139</v>
      </c>
      <c r="C103" s="7">
        <v>20000</v>
      </c>
      <c r="D103" s="5" t="s">
        <v>140</v>
      </c>
      <c r="E103" s="14" t="s">
        <v>11</v>
      </c>
      <c r="F103" s="5" t="s">
        <v>12</v>
      </c>
      <c r="G103" s="15" t="s">
        <v>12</v>
      </c>
      <c r="H103" s="7">
        <v>20000</v>
      </c>
      <c r="I103" s="15">
        <v>10000</v>
      </c>
      <c r="J103" s="5" t="s">
        <v>1089</v>
      </c>
    </row>
    <row r="104" spans="1:10">
      <c r="A104" s="5">
        <v>101</v>
      </c>
      <c r="B104" s="16" t="s">
        <v>141</v>
      </c>
      <c r="C104" s="7">
        <v>22000</v>
      </c>
      <c r="D104" s="5" t="s">
        <v>140</v>
      </c>
      <c r="E104" s="14" t="s">
        <v>11</v>
      </c>
      <c r="F104" s="7">
        <v>20000</v>
      </c>
      <c r="G104" s="15">
        <v>3600</v>
      </c>
      <c r="H104" s="7">
        <f t="shared" si="1"/>
        <v>22000</v>
      </c>
      <c r="I104" s="15">
        <f>H104*1.1</f>
        <v>24200.000000000004</v>
      </c>
      <c r="J104" s="5" t="s">
        <v>1089</v>
      </c>
    </row>
    <row r="105" spans="1:10">
      <c r="A105" s="5">
        <v>102</v>
      </c>
      <c r="B105" s="16" t="s">
        <v>142</v>
      </c>
      <c r="C105" s="7">
        <v>5500</v>
      </c>
      <c r="D105" s="5" t="s">
        <v>140</v>
      </c>
      <c r="E105" s="14" t="s">
        <v>11</v>
      </c>
      <c r="F105" s="7">
        <v>5000</v>
      </c>
      <c r="G105" s="15">
        <v>3200</v>
      </c>
      <c r="H105" s="7">
        <f t="shared" si="1"/>
        <v>5500</v>
      </c>
      <c r="I105" s="15">
        <f t="shared" ref="I105:I113" si="2">H105*1.1</f>
        <v>6050.0000000000009</v>
      </c>
      <c r="J105" s="5" t="s">
        <v>1089</v>
      </c>
    </row>
    <row r="106" spans="1:10">
      <c r="A106" s="5">
        <v>103</v>
      </c>
      <c r="B106" s="16" t="s">
        <v>143</v>
      </c>
      <c r="C106" s="7">
        <v>1650.0000000000002</v>
      </c>
      <c r="D106" s="5" t="s">
        <v>140</v>
      </c>
      <c r="E106" s="14" t="s">
        <v>11</v>
      </c>
      <c r="F106" s="7">
        <v>1500</v>
      </c>
      <c r="G106" s="15">
        <v>13965</v>
      </c>
      <c r="H106" s="7">
        <f t="shared" si="1"/>
        <v>1650.0000000000002</v>
      </c>
      <c r="I106" s="15">
        <f t="shared" si="2"/>
        <v>1815.0000000000005</v>
      </c>
      <c r="J106" s="5" t="s">
        <v>1089</v>
      </c>
    </row>
    <row r="107" spans="1:10">
      <c r="A107" s="5">
        <v>104</v>
      </c>
      <c r="B107" s="16" t="s">
        <v>144</v>
      </c>
      <c r="C107" s="7">
        <v>2.2000000000000002</v>
      </c>
      <c r="D107" s="5" t="s">
        <v>140</v>
      </c>
      <c r="E107" s="14" t="s">
        <v>11</v>
      </c>
      <c r="F107" s="5">
        <v>2</v>
      </c>
      <c r="G107" s="15">
        <v>590</v>
      </c>
      <c r="H107" s="7">
        <f t="shared" si="1"/>
        <v>2.2000000000000002</v>
      </c>
      <c r="I107" s="15">
        <f t="shared" si="2"/>
        <v>2.4200000000000004</v>
      </c>
      <c r="J107" s="5" t="s">
        <v>1089</v>
      </c>
    </row>
    <row r="108" spans="1:10">
      <c r="A108" s="5">
        <v>105</v>
      </c>
      <c r="B108" s="16" t="s">
        <v>145</v>
      </c>
      <c r="C108" s="7">
        <v>55.000000000000007</v>
      </c>
      <c r="D108" s="5" t="s">
        <v>140</v>
      </c>
      <c r="E108" s="14" t="s">
        <v>11</v>
      </c>
      <c r="F108" s="5">
        <v>50</v>
      </c>
      <c r="G108" s="15">
        <v>3976</v>
      </c>
      <c r="H108" s="7">
        <f t="shared" si="1"/>
        <v>55.000000000000007</v>
      </c>
      <c r="I108" s="15">
        <f t="shared" si="2"/>
        <v>60.500000000000014</v>
      </c>
      <c r="J108" s="5" t="s">
        <v>1089</v>
      </c>
    </row>
    <row r="109" spans="1:10" ht="30">
      <c r="A109" s="5">
        <v>106</v>
      </c>
      <c r="B109" s="16" t="s">
        <v>146</v>
      </c>
      <c r="C109" s="7">
        <v>33</v>
      </c>
      <c r="D109" s="5" t="s">
        <v>131</v>
      </c>
      <c r="E109" s="14" t="s">
        <v>11</v>
      </c>
      <c r="F109" s="5">
        <v>30</v>
      </c>
      <c r="G109" s="15">
        <v>3900</v>
      </c>
      <c r="H109" s="7">
        <f t="shared" si="1"/>
        <v>33</v>
      </c>
      <c r="I109" s="15">
        <f t="shared" si="2"/>
        <v>36.300000000000004</v>
      </c>
      <c r="J109" s="5" t="s">
        <v>1089</v>
      </c>
    </row>
    <row r="110" spans="1:10" ht="30">
      <c r="A110" s="5">
        <v>107</v>
      </c>
      <c r="B110" s="16" t="s">
        <v>147</v>
      </c>
      <c r="C110" s="7">
        <v>66</v>
      </c>
      <c r="D110" s="5" t="s">
        <v>131</v>
      </c>
      <c r="E110" s="14" t="s">
        <v>11</v>
      </c>
      <c r="F110" s="7">
        <v>60</v>
      </c>
      <c r="G110" s="15">
        <v>28400</v>
      </c>
      <c r="H110" s="7">
        <f t="shared" si="1"/>
        <v>66</v>
      </c>
      <c r="I110" s="15">
        <f t="shared" si="2"/>
        <v>72.600000000000009</v>
      </c>
      <c r="J110" s="5" t="s">
        <v>1089</v>
      </c>
    </row>
    <row r="111" spans="1:10" ht="30">
      <c r="A111" s="5">
        <v>108</v>
      </c>
      <c r="B111" s="16" t="s">
        <v>148</v>
      </c>
      <c r="C111" s="7">
        <v>33</v>
      </c>
      <c r="D111" s="5" t="s">
        <v>131</v>
      </c>
      <c r="E111" s="14" t="s">
        <v>11</v>
      </c>
      <c r="F111" s="5">
        <v>30</v>
      </c>
      <c r="G111" s="15">
        <v>1050</v>
      </c>
      <c r="H111" s="7">
        <f t="shared" si="1"/>
        <v>33</v>
      </c>
      <c r="I111" s="15">
        <f t="shared" si="2"/>
        <v>36.300000000000004</v>
      </c>
      <c r="J111" s="5" t="s">
        <v>1089</v>
      </c>
    </row>
    <row r="112" spans="1:10" ht="30">
      <c r="A112" s="5">
        <v>109</v>
      </c>
      <c r="B112" s="16" t="s">
        <v>149</v>
      </c>
      <c r="C112" s="7">
        <v>13.200000000000001</v>
      </c>
      <c r="D112" s="5" t="s">
        <v>131</v>
      </c>
      <c r="E112" s="14" t="s">
        <v>11</v>
      </c>
      <c r="F112" s="5">
        <v>12</v>
      </c>
      <c r="G112" s="15">
        <v>187960</v>
      </c>
      <c r="H112" s="7">
        <f t="shared" si="1"/>
        <v>13.200000000000001</v>
      </c>
      <c r="I112" s="15">
        <f t="shared" si="2"/>
        <v>14.520000000000003</v>
      </c>
      <c r="J112" s="5" t="s">
        <v>1089</v>
      </c>
    </row>
    <row r="113" spans="1:10" ht="30">
      <c r="A113" s="5">
        <v>110</v>
      </c>
      <c r="B113" s="16" t="s">
        <v>150</v>
      </c>
      <c r="C113" s="7">
        <v>13200.000000000002</v>
      </c>
      <c r="D113" s="14" t="s">
        <v>131</v>
      </c>
      <c r="E113" s="14" t="s">
        <v>151</v>
      </c>
      <c r="F113" s="7">
        <v>12000</v>
      </c>
      <c r="G113" s="17">
        <v>24000</v>
      </c>
      <c r="H113" s="7">
        <f t="shared" si="1"/>
        <v>13200.000000000002</v>
      </c>
      <c r="I113" s="15">
        <f t="shared" si="2"/>
        <v>14520.000000000004</v>
      </c>
      <c r="J113" s="5" t="s">
        <v>1089</v>
      </c>
    </row>
    <row r="114" spans="1:10" ht="30">
      <c r="A114" s="5">
        <v>111</v>
      </c>
      <c r="B114" s="16" t="s">
        <v>152</v>
      </c>
      <c r="C114" s="7">
        <v>3300.0000000000005</v>
      </c>
      <c r="D114" s="14" t="s">
        <v>131</v>
      </c>
      <c r="E114" s="14" t="s">
        <v>151</v>
      </c>
      <c r="F114" s="7">
        <v>3000</v>
      </c>
      <c r="G114" s="15">
        <v>6000</v>
      </c>
      <c r="H114" s="7">
        <f t="shared" si="1"/>
        <v>3300.0000000000005</v>
      </c>
      <c r="I114" s="15">
        <f>(G114*1.25)</f>
        <v>7500</v>
      </c>
      <c r="J114" s="5" t="s">
        <v>1089</v>
      </c>
    </row>
    <row r="115" spans="1:10" ht="30">
      <c r="A115" s="5">
        <v>112</v>
      </c>
      <c r="B115" s="16" t="s">
        <v>153</v>
      </c>
      <c r="C115" s="7">
        <v>1000</v>
      </c>
      <c r="D115" s="5" t="s">
        <v>131</v>
      </c>
      <c r="E115" s="5" t="s">
        <v>151</v>
      </c>
      <c r="F115" s="5" t="s">
        <v>12</v>
      </c>
      <c r="G115" s="15" t="s">
        <v>12</v>
      </c>
      <c r="H115" s="7">
        <v>1000</v>
      </c>
      <c r="I115" s="15">
        <v>10000</v>
      </c>
      <c r="J115" s="5" t="s">
        <v>1089</v>
      </c>
    </row>
    <row r="116" spans="1:10" ht="30">
      <c r="A116" s="5">
        <v>113</v>
      </c>
      <c r="B116" s="16" t="s">
        <v>154</v>
      </c>
      <c r="C116" s="7">
        <v>1000</v>
      </c>
      <c r="D116" s="5" t="s">
        <v>131</v>
      </c>
      <c r="E116" s="5" t="s">
        <v>151</v>
      </c>
      <c r="F116" s="5" t="s">
        <v>12</v>
      </c>
      <c r="G116" s="15" t="s">
        <v>12</v>
      </c>
      <c r="H116" s="7">
        <v>1000</v>
      </c>
      <c r="I116" s="15">
        <v>10000</v>
      </c>
      <c r="J116" s="5" t="s">
        <v>1089</v>
      </c>
    </row>
    <row r="117" spans="1:10" ht="30">
      <c r="A117" s="5">
        <v>114</v>
      </c>
      <c r="B117" s="16" t="s">
        <v>155</v>
      </c>
      <c r="C117" s="7" t="s">
        <v>156</v>
      </c>
      <c r="D117" s="5" t="s">
        <v>131</v>
      </c>
      <c r="E117" s="5" t="s">
        <v>151</v>
      </c>
      <c r="F117" s="5" t="s">
        <v>12</v>
      </c>
      <c r="G117" s="15" t="s">
        <v>12</v>
      </c>
      <c r="H117" s="7" t="s">
        <v>156</v>
      </c>
      <c r="I117" s="15">
        <v>10000</v>
      </c>
      <c r="J117" s="5" t="s">
        <v>1089</v>
      </c>
    </row>
    <row r="118" spans="1:10" ht="30">
      <c r="A118" s="5">
        <v>115</v>
      </c>
      <c r="B118" s="16" t="s">
        <v>157</v>
      </c>
      <c r="C118" s="7">
        <v>13200.000000000002</v>
      </c>
      <c r="D118" s="5" t="s">
        <v>131</v>
      </c>
      <c r="E118" s="5" t="s">
        <v>151</v>
      </c>
      <c r="F118" s="21">
        <v>12000</v>
      </c>
      <c r="G118" s="15">
        <v>12000</v>
      </c>
      <c r="H118" s="7">
        <f t="shared" si="1"/>
        <v>13200.000000000002</v>
      </c>
      <c r="I118" s="15">
        <f>G118*1.1</f>
        <v>13200.000000000002</v>
      </c>
      <c r="J118" s="5" t="s">
        <v>1089</v>
      </c>
    </row>
    <row r="119" spans="1:10" ht="30">
      <c r="A119" s="5">
        <v>116</v>
      </c>
      <c r="B119" s="16" t="s">
        <v>158</v>
      </c>
      <c r="C119" s="7">
        <v>16500</v>
      </c>
      <c r="D119" s="5" t="s">
        <v>131</v>
      </c>
      <c r="E119" s="5" t="s">
        <v>151</v>
      </c>
      <c r="F119" s="21">
        <v>15000</v>
      </c>
      <c r="G119" s="15">
        <v>15000</v>
      </c>
      <c r="H119" s="7">
        <f t="shared" si="1"/>
        <v>16500</v>
      </c>
      <c r="I119" s="15">
        <f>G119*1.1</f>
        <v>16500</v>
      </c>
      <c r="J119" s="5" t="s">
        <v>1089</v>
      </c>
    </row>
    <row r="120" spans="1:10" ht="30">
      <c r="A120" s="5">
        <v>117</v>
      </c>
      <c r="B120" s="16" t="s">
        <v>159</v>
      </c>
      <c r="C120" s="7">
        <v>5000</v>
      </c>
      <c r="D120" s="5" t="s">
        <v>131</v>
      </c>
      <c r="E120" s="5" t="s">
        <v>151</v>
      </c>
      <c r="F120" s="5" t="s">
        <v>12</v>
      </c>
      <c r="G120" s="15" t="s">
        <v>12</v>
      </c>
      <c r="H120" s="7">
        <v>5000</v>
      </c>
      <c r="I120" s="15">
        <v>10000</v>
      </c>
      <c r="J120" s="5" t="s">
        <v>1089</v>
      </c>
    </row>
    <row r="121" spans="1:10">
      <c r="A121" s="60" t="s">
        <v>160</v>
      </c>
      <c r="B121" s="61"/>
      <c r="C121" s="61"/>
      <c r="D121" s="61"/>
      <c r="E121" s="61"/>
      <c r="F121" s="61"/>
      <c r="G121" s="61"/>
      <c r="H121" s="61"/>
      <c r="I121" s="61"/>
      <c r="J121" s="61"/>
    </row>
    <row r="122" spans="1:10" ht="26.25">
      <c r="A122" s="62" t="s">
        <v>161</v>
      </c>
      <c r="B122" s="62"/>
      <c r="C122" s="62"/>
      <c r="D122" s="62"/>
      <c r="E122" s="62"/>
      <c r="F122" s="62"/>
      <c r="G122" s="62"/>
      <c r="H122" s="62"/>
      <c r="I122" s="62"/>
      <c r="J122" s="62"/>
    </row>
    <row r="123" spans="1:10" ht="63.75">
      <c r="A123" s="18" t="s">
        <v>0</v>
      </c>
      <c r="B123" s="18" t="s">
        <v>1</v>
      </c>
      <c r="C123" s="18" t="s">
        <v>2</v>
      </c>
      <c r="D123" s="18" t="s">
        <v>3</v>
      </c>
      <c r="E123" s="63" t="s">
        <v>4</v>
      </c>
      <c r="F123" s="63" t="s">
        <v>5</v>
      </c>
      <c r="G123" s="18" t="s">
        <v>6</v>
      </c>
      <c r="H123" s="18" t="s">
        <v>7</v>
      </c>
      <c r="I123" s="18" t="s">
        <v>8</v>
      </c>
      <c r="J123" s="18" t="s">
        <v>9</v>
      </c>
    </row>
    <row r="124" spans="1:10">
      <c r="A124" s="38">
        <v>1</v>
      </c>
      <c r="B124" s="39" t="s">
        <v>162</v>
      </c>
      <c r="C124" s="38" t="s">
        <v>163</v>
      </c>
      <c r="D124" s="38" t="s">
        <v>164</v>
      </c>
      <c r="E124" s="38" t="s">
        <v>165</v>
      </c>
      <c r="F124" s="38" t="s">
        <v>166</v>
      </c>
      <c r="G124" s="38">
        <v>141</v>
      </c>
      <c r="H124" s="38" t="s">
        <v>167</v>
      </c>
      <c r="I124" s="38">
        <v>500</v>
      </c>
      <c r="J124" s="64" t="s">
        <v>990</v>
      </c>
    </row>
    <row r="125" spans="1:10">
      <c r="A125" s="38">
        <v>2</v>
      </c>
      <c r="B125" s="64" t="s">
        <v>168</v>
      </c>
      <c r="C125" s="38" t="s">
        <v>163</v>
      </c>
      <c r="D125" s="38" t="s">
        <v>169</v>
      </c>
      <c r="E125" s="38" t="s">
        <v>165</v>
      </c>
      <c r="F125" s="38" t="s">
        <v>170</v>
      </c>
      <c r="G125" s="38">
        <v>207</v>
      </c>
      <c r="H125" s="38" t="s">
        <v>167</v>
      </c>
      <c r="I125" s="38">
        <v>100</v>
      </c>
      <c r="J125" s="64" t="s">
        <v>990</v>
      </c>
    </row>
    <row r="126" spans="1:10" ht="17.25">
      <c r="A126" s="38">
        <v>3</v>
      </c>
      <c r="B126" s="64" t="s">
        <v>171</v>
      </c>
      <c r="C126" s="38" t="s">
        <v>163</v>
      </c>
      <c r="D126" s="38" t="s">
        <v>172</v>
      </c>
      <c r="E126" s="38" t="s">
        <v>165</v>
      </c>
      <c r="F126" s="38" t="s">
        <v>173</v>
      </c>
      <c r="G126" s="38">
        <v>180</v>
      </c>
      <c r="H126" s="38" t="s">
        <v>167</v>
      </c>
      <c r="I126" s="38">
        <v>180</v>
      </c>
      <c r="J126" s="64" t="s">
        <v>990</v>
      </c>
    </row>
    <row r="127" spans="1:10" ht="17.25">
      <c r="A127" s="38">
        <v>4</v>
      </c>
      <c r="B127" s="64" t="s">
        <v>174</v>
      </c>
      <c r="C127" s="38" t="s">
        <v>163</v>
      </c>
      <c r="D127" s="38" t="s">
        <v>172</v>
      </c>
      <c r="E127" s="38" t="s">
        <v>165</v>
      </c>
      <c r="F127" s="38" t="s">
        <v>175</v>
      </c>
      <c r="G127" s="38">
        <v>621</v>
      </c>
      <c r="H127" s="38" t="s">
        <v>167</v>
      </c>
      <c r="I127" s="38">
        <v>350</v>
      </c>
      <c r="J127" s="64" t="s">
        <v>990</v>
      </c>
    </row>
    <row r="128" spans="1:10">
      <c r="A128" s="38">
        <v>5</v>
      </c>
      <c r="B128" s="64" t="s">
        <v>176</v>
      </c>
      <c r="C128" s="38" t="s">
        <v>177</v>
      </c>
      <c r="D128" s="38" t="s">
        <v>164</v>
      </c>
      <c r="E128" s="38" t="s">
        <v>165</v>
      </c>
      <c r="F128" s="38" t="s">
        <v>178</v>
      </c>
      <c r="G128" s="38">
        <v>330</v>
      </c>
      <c r="H128" s="38" t="s">
        <v>177</v>
      </c>
      <c r="I128" s="38">
        <v>500</v>
      </c>
      <c r="J128" s="64" t="s">
        <v>990</v>
      </c>
    </row>
    <row r="129" spans="1:10" ht="30">
      <c r="A129" s="38">
        <v>6</v>
      </c>
      <c r="B129" s="39" t="s">
        <v>179</v>
      </c>
      <c r="C129" s="18" t="s">
        <v>163</v>
      </c>
      <c r="D129" s="43" t="s">
        <v>180</v>
      </c>
      <c r="E129" s="38" t="s">
        <v>165</v>
      </c>
      <c r="F129" s="38" t="s">
        <v>181</v>
      </c>
      <c r="G129" s="38">
        <v>191</v>
      </c>
      <c r="H129" s="38" t="s">
        <v>167</v>
      </c>
      <c r="I129" s="38">
        <v>450</v>
      </c>
      <c r="J129" s="64" t="s">
        <v>990</v>
      </c>
    </row>
    <row r="130" spans="1:10" ht="30">
      <c r="A130" s="38">
        <v>7</v>
      </c>
      <c r="B130" s="39" t="s">
        <v>182</v>
      </c>
      <c r="C130" s="18" t="s">
        <v>163</v>
      </c>
      <c r="D130" s="43" t="s">
        <v>180</v>
      </c>
      <c r="E130" s="38" t="s">
        <v>165</v>
      </c>
      <c r="F130" s="38" t="s">
        <v>183</v>
      </c>
      <c r="G130" s="38">
        <v>161</v>
      </c>
      <c r="H130" s="38" t="s">
        <v>163</v>
      </c>
      <c r="I130" s="38">
        <v>350</v>
      </c>
      <c r="J130" s="64" t="s">
        <v>990</v>
      </c>
    </row>
    <row r="131" spans="1:10">
      <c r="A131" s="38">
        <v>8</v>
      </c>
      <c r="B131" s="64" t="s">
        <v>184</v>
      </c>
      <c r="C131" s="38" t="s">
        <v>163</v>
      </c>
      <c r="D131" s="38" t="s">
        <v>185</v>
      </c>
      <c r="E131" s="38" t="s">
        <v>165</v>
      </c>
      <c r="F131" s="38" t="s">
        <v>166</v>
      </c>
      <c r="G131" s="38">
        <v>200</v>
      </c>
      <c r="H131" s="38" t="s">
        <v>167</v>
      </c>
      <c r="I131" s="38">
        <v>200</v>
      </c>
      <c r="J131" s="64" t="s">
        <v>990</v>
      </c>
    </row>
    <row r="132" spans="1:10" ht="30">
      <c r="A132" s="38">
        <v>9</v>
      </c>
      <c r="B132" s="64" t="s">
        <v>186</v>
      </c>
      <c r="C132" s="38" t="s">
        <v>163</v>
      </c>
      <c r="D132" s="18" t="s">
        <v>187</v>
      </c>
      <c r="E132" s="38" t="s">
        <v>165</v>
      </c>
      <c r="F132" s="38" t="s">
        <v>177</v>
      </c>
      <c r="G132" s="38">
        <v>3791</v>
      </c>
      <c r="H132" s="38" t="s">
        <v>188</v>
      </c>
      <c r="I132" s="38">
        <v>2000</v>
      </c>
      <c r="J132" s="64" t="s">
        <v>990</v>
      </c>
    </row>
    <row r="133" spans="1:10">
      <c r="A133" s="38">
        <v>10</v>
      </c>
      <c r="B133" s="64" t="s">
        <v>189</v>
      </c>
      <c r="C133" s="38" t="s">
        <v>190</v>
      </c>
      <c r="D133" s="65" t="s">
        <v>12</v>
      </c>
      <c r="E133" s="38" t="s">
        <v>11</v>
      </c>
      <c r="F133" s="38" t="s">
        <v>191</v>
      </c>
      <c r="G133" s="38" t="s">
        <v>12</v>
      </c>
      <c r="H133" s="38" t="s">
        <v>192</v>
      </c>
      <c r="I133" s="38">
        <v>280</v>
      </c>
      <c r="J133" s="64" t="s">
        <v>990</v>
      </c>
    </row>
    <row r="134" spans="1:10">
      <c r="A134" s="38">
        <v>11</v>
      </c>
      <c r="B134" s="64" t="s">
        <v>193</v>
      </c>
      <c r="C134" s="38" t="s">
        <v>163</v>
      </c>
      <c r="D134" s="38" t="s">
        <v>194</v>
      </c>
      <c r="E134" s="38" t="s">
        <v>165</v>
      </c>
      <c r="F134" s="38" t="s">
        <v>166</v>
      </c>
      <c r="G134" s="38">
        <v>117</v>
      </c>
      <c r="H134" s="38" t="s">
        <v>163</v>
      </c>
      <c r="I134" s="38">
        <v>560</v>
      </c>
      <c r="J134" s="64" t="s">
        <v>990</v>
      </c>
    </row>
    <row r="135" spans="1:10">
      <c r="A135" s="38">
        <v>12</v>
      </c>
      <c r="B135" s="64" t="s">
        <v>195</v>
      </c>
      <c r="C135" s="38" t="s">
        <v>163</v>
      </c>
      <c r="D135" s="64" t="s">
        <v>196</v>
      </c>
      <c r="E135" s="38" t="s">
        <v>165</v>
      </c>
      <c r="F135" s="38" t="s">
        <v>197</v>
      </c>
      <c r="G135" s="38" t="s">
        <v>12</v>
      </c>
      <c r="H135" s="38" t="s">
        <v>163</v>
      </c>
      <c r="I135" s="38">
        <v>510</v>
      </c>
      <c r="J135" s="64" t="s">
        <v>990</v>
      </c>
    </row>
    <row r="136" spans="1:10">
      <c r="A136" s="38">
        <v>13</v>
      </c>
      <c r="B136" s="39" t="s">
        <v>198</v>
      </c>
      <c r="C136" s="38" t="s">
        <v>170</v>
      </c>
      <c r="D136" s="38" t="s">
        <v>164</v>
      </c>
      <c r="E136" s="38" t="s">
        <v>165</v>
      </c>
      <c r="F136" s="38" t="s">
        <v>166</v>
      </c>
      <c r="G136" s="38">
        <v>580</v>
      </c>
      <c r="H136" s="38" t="s">
        <v>170</v>
      </c>
      <c r="I136" s="38">
        <v>150</v>
      </c>
      <c r="J136" s="64" t="s">
        <v>990</v>
      </c>
    </row>
    <row r="137" spans="1:10" ht="30">
      <c r="A137" s="38">
        <v>14</v>
      </c>
      <c r="B137" s="39" t="s">
        <v>199</v>
      </c>
      <c r="C137" s="18" t="s">
        <v>200</v>
      </c>
      <c r="D137" s="18" t="s">
        <v>187</v>
      </c>
      <c r="E137" s="38" t="s">
        <v>165</v>
      </c>
      <c r="F137" s="38" t="s">
        <v>201</v>
      </c>
      <c r="G137" s="38">
        <v>580</v>
      </c>
      <c r="H137" s="38" t="s">
        <v>177</v>
      </c>
      <c r="I137" s="38">
        <v>150</v>
      </c>
      <c r="J137" s="64" t="s">
        <v>990</v>
      </c>
    </row>
    <row r="138" spans="1:10">
      <c r="A138" s="38">
        <v>15</v>
      </c>
      <c r="B138" s="39" t="s">
        <v>202</v>
      </c>
      <c r="C138" s="18" t="s">
        <v>203</v>
      </c>
      <c r="D138" s="38" t="s">
        <v>164</v>
      </c>
      <c r="E138" s="38" t="s">
        <v>165</v>
      </c>
      <c r="F138" s="38" t="s">
        <v>204</v>
      </c>
      <c r="G138" s="38">
        <v>900</v>
      </c>
      <c r="H138" s="38" t="s">
        <v>203</v>
      </c>
      <c r="I138" s="38">
        <v>1200</v>
      </c>
      <c r="J138" s="64" t="s">
        <v>990</v>
      </c>
    </row>
    <row r="139" spans="1:10">
      <c r="A139" s="38">
        <v>16</v>
      </c>
      <c r="B139" s="39" t="s">
        <v>205</v>
      </c>
      <c r="C139" s="38" t="s">
        <v>206</v>
      </c>
      <c r="D139" s="66" t="s">
        <v>207</v>
      </c>
      <c r="E139" s="38" t="s">
        <v>165</v>
      </c>
      <c r="F139" s="38" t="s">
        <v>208</v>
      </c>
      <c r="G139" s="38">
        <v>2285</v>
      </c>
      <c r="H139" s="38" t="s">
        <v>209</v>
      </c>
      <c r="I139" s="38">
        <v>1950</v>
      </c>
      <c r="J139" s="64" t="s">
        <v>990</v>
      </c>
    </row>
    <row r="140" spans="1:10">
      <c r="A140" s="38">
        <v>17</v>
      </c>
      <c r="B140" s="39" t="s">
        <v>210</v>
      </c>
      <c r="C140" s="38" t="s">
        <v>211</v>
      </c>
      <c r="D140" s="67" t="s">
        <v>212</v>
      </c>
      <c r="E140" s="38" t="s">
        <v>165</v>
      </c>
      <c r="F140" s="38" t="s">
        <v>213</v>
      </c>
      <c r="G140" s="38">
        <v>500</v>
      </c>
      <c r="H140" s="38" t="s">
        <v>214</v>
      </c>
      <c r="I140" s="38">
        <v>500</v>
      </c>
      <c r="J140" s="64" t="s">
        <v>990</v>
      </c>
    </row>
    <row r="141" spans="1:10" ht="26.25">
      <c r="A141" s="62" t="s">
        <v>1090</v>
      </c>
      <c r="B141" s="62"/>
      <c r="C141" s="62"/>
      <c r="D141" s="62"/>
      <c r="E141" s="62"/>
      <c r="F141" s="62"/>
      <c r="G141" s="62"/>
      <c r="H141" s="62"/>
      <c r="I141" s="62"/>
      <c r="J141" s="62"/>
    </row>
    <row r="142" spans="1:10" ht="131.25" customHeight="1">
      <c r="A142" s="68" t="s">
        <v>0</v>
      </c>
      <c r="B142" s="68" t="s">
        <v>215</v>
      </c>
      <c r="C142" s="68" t="s">
        <v>216</v>
      </c>
      <c r="D142" s="68" t="s">
        <v>217</v>
      </c>
      <c r="E142" s="69" t="s">
        <v>218</v>
      </c>
      <c r="F142" s="69" t="s">
        <v>219</v>
      </c>
      <c r="G142" s="68" t="s">
        <v>220</v>
      </c>
      <c r="H142" s="68" t="s">
        <v>7</v>
      </c>
      <c r="I142" s="68" t="s">
        <v>8</v>
      </c>
      <c r="J142" s="68" t="s">
        <v>9</v>
      </c>
    </row>
    <row r="143" spans="1:10" ht="75">
      <c r="A143" s="68"/>
      <c r="B143" s="68"/>
      <c r="C143" s="68"/>
      <c r="D143" s="68"/>
      <c r="E143" s="70" t="s">
        <v>221</v>
      </c>
      <c r="F143" s="69" t="s">
        <v>222</v>
      </c>
      <c r="G143" s="68"/>
      <c r="H143" s="68"/>
      <c r="I143" s="68"/>
      <c r="J143" s="68"/>
    </row>
    <row r="144" spans="1:10" ht="18.75">
      <c r="A144" s="68"/>
      <c r="B144" s="68"/>
      <c r="C144" s="68"/>
      <c r="D144" s="68"/>
      <c r="E144" s="70"/>
      <c r="F144" s="69" t="s">
        <v>223</v>
      </c>
      <c r="G144" s="68"/>
      <c r="H144" s="68"/>
      <c r="I144" s="68"/>
      <c r="J144" s="68"/>
    </row>
    <row r="145" spans="1:10" ht="45">
      <c r="A145" s="71">
        <v>1</v>
      </c>
      <c r="B145" s="72" t="s">
        <v>224</v>
      </c>
      <c r="C145" s="72" t="s">
        <v>225</v>
      </c>
      <c r="D145" s="72" t="s">
        <v>226</v>
      </c>
      <c r="E145" s="73" t="s">
        <v>227</v>
      </c>
      <c r="F145" s="74" t="s">
        <v>228</v>
      </c>
      <c r="G145" s="74" t="s">
        <v>228</v>
      </c>
      <c r="H145" s="75" t="s">
        <v>225</v>
      </c>
      <c r="I145" s="68" t="s">
        <v>229</v>
      </c>
      <c r="J145" s="76" t="s">
        <v>991</v>
      </c>
    </row>
    <row r="146" spans="1:10" ht="45">
      <c r="A146" s="71">
        <v>2</v>
      </c>
      <c r="B146" s="72" t="s">
        <v>230</v>
      </c>
      <c r="C146" s="72" t="s">
        <v>231</v>
      </c>
      <c r="D146" s="72" t="s">
        <v>226</v>
      </c>
      <c r="E146" s="73"/>
      <c r="F146" s="74" t="s">
        <v>228</v>
      </c>
      <c r="G146" s="77" t="s">
        <v>232</v>
      </c>
      <c r="H146" s="75" t="s">
        <v>231</v>
      </c>
      <c r="I146" s="68"/>
      <c r="J146" s="76" t="s">
        <v>991</v>
      </c>
    </row>
    <row r="147" spans="1:10" ht="45">
      <c r="A147" s="71">
        <v>3</v>
      </c>
      <c r="B147" s="72" t="s">
        <v>233</v>
      </c>
      <c r="C147" s="72" t="s">
        <v>234</v>
      </c>
      <c r="D147" s="72" t="s">
        <v>226</v>
      </c>
      <c r="E147" s="73"/>
      <c r="F147" s="74" t="s">
        <v>228</v>
      </c>
      <c r="G147" s="77" t="s">
        <v>232</v>
      </c>
      <c r="H147" s="75" t="s">
        <v>234</v>
      </c>
      <c r="I147" s="68"/>
      <c r="J147" s="76" t="s">
        <v>991</v>
      </c>
    </row>
    <row r="148" spans="1:10" ht="45">
      <c r="A148" s="71">
        <v>4</v>
      </c>
      <c r="B148" s="72" t="s">
        <v>235</v>
      </c>
      <c r="C148" s="72" t="s">
        <v>234</v>
      </c>
      <c r="D148" s="72" t="s">
        <v>226</v>
      </c>
      <c r="E148" s="73"/>
      <c r="F148" s="74" t="s">
        <v>228</v>
      </c>
      <c r="G148" s="77" t="s">
        <v>232</v>
      </c>
      <c r="H148" s="75" t="s">
        <v>234</v>
      </c>
      <c r="I148" s="68"/>
      <c r="J148" s="76" t="s">
        <v>991</v>
      </c>
    </row>
    <row r="149" spans="1:10" ht="45">
      <c r="A149" s="71">
        <v>5</v>
      </c>
      <c r="B149" s="72" t="s">
        <v>236</v>
      </c>
      <c r="C149" s="72" t="s">
        <v>234</v>
      </c>
      <c r="D149" s="72" t="s">
        <v>226</v>
      </c>
      <c r="E149" s="73"/>
      <c r="F149" s="74" t="s">
        <v>228</v>
      </c>
      <c r="G149" s="77" t="s">
        <v>232</v>
      </c>
      <c r="H149" s="75" t="s">
        <v>234</v>
      </c>
      <c r="I149" s="68"/>
      <c r="J149" s="76" t="s">
        <v>991</v>
      </c>
    </row>
    <row r="150" spans="1:10" ht="37.5">
      <c r="A150" s="71">
        <v>6</v>
      </c>
      <c r="B150" s="72" t="s">
        <v>237</v>
      </c>
      <c r="C150" s="72" t="s">
        <v>238</v>
      </c>
      <c r="D150" s="72" t="s">
        <v>226</v>
      </c>
      <c r="E150" s="73"/>
      <c r="F150" s="71" t="s">
        <v>239</v>
      </c>
      <c r="G150" s="77" t="s">
        <v>240</v>
      </c>
      <c r="H150" s="75" t="s">
        <v>241</v>
      </c>
      <c r="I150" s="68"/>
      <c r="J150" s="76" t="s">
        <v>991</v>
      </c>
    </row>
    <row r="151" spans="1:10">
      <c r="A151" s="78">
        <v>7</v>
      </c>
      <c r="B151" s="79" t="s">
        <v>242</v>
      </c>
      <c r="C151" s="79" t="s">
        <v>239</v>
      </c>
      <c r="D151" s="79" t="s">
        <v>226</v>
      </c>
      <c r="E151" s="73"/>
      <c r="F151" s="80" t="s">
        <v>228</v>
      </c>
      <c r="G151" s="73" t="s">
        <v>232</v>
      </c>
      <c r="H151" s="81" t="s">
        <v>239</v>
      </c>
      <c r="I151" s="68"/>
      <c r="J151" s="76" t="s">
        <v>991</v>
      </c>
    </row>
    <row r="152" spans="1:10">
      <c r="A152" s="78"/>
      <c r="B152" s="79"/>
      <c r="C152" s="79"/>
      <c r="D152" s="79"/>
      <c r="E152" s="73"/>
      <c r="F152" s="80"/>
      <c r="G152" s="73"/>
      <c r="H152" s="81"/>
      <c r="I152" s="68"/>
      <c r="J152" s="76" t="s">
        <v>991</v>
      </c>
    </row>
    <row r="153" spans="1:10" ht="30">
      <c r="A153" s="71">
        <v>8</v>
      </c>
      <c r="B153" s="72" t="s">
        <v>243</v>
      </c>
      <c r="C153" s="72" t="s">
        <v>244</v>
      </c>
      <c r="D153" s="72" t="s">
        <v>226</v>
      </c>
      <c r="E153" s="73"/>
      <c r="F153" s="82" t="s">
        <v>228</v>
      </c>
      <c r="G153" s="83" t="s">
        <v>232</v>
      </c>
      <c r="H153" s="83" t="s">
        <v>232</v>
      </c>
      <c r="I153" s="68"/>
      <c r="J153" s="76" t="s">
        <v>991</v>
      </c>
    </row>
    <row r="154" spans="1:10" ht="30">
      <c r="A154" s="71">
        <v>9</v>
      </c>
      <c r="B154" s="72" t="s">
        <v>245</v>
      </c>
      <c r="C154" s="72" t="s">
        <v>244</v>
      </c>
      <c r="D154" s="72" t="s">
        <v>226</v>
      </c>
      <c r="E154" s="73"/>
      <c r="F154" s="82"/>
      <c r="G154" s="83"/>
      <c r="H154" s="83"/>
      <c r="I154" s="68"/>
      <c r="J154" s="76" t="s">
        <v>991</v>
      </c>
    </row>
    <row r="155" spans="1:10" ht="30">
      <c r="A155" s="71">
        <v>10</v>
      </c>
      <c r="B155" s="72" t="s">
        <v>246</v>
      </c>
      <c r="C155" s="72" t="s">
        <v>244</v>
      </c>
      <c r="D155" s="72" t="s">
        <v>226</v>
      </c>
      <c r="E155" s="73"/>
      <c r="F155" s="82"/>
      <c r="G155" s="83"/>
      <c r="H155" s="83"/>
      <c r="I155" s="68"/>
      <c r="J155" s="76" t="s">
        <v>991</v>
      </c>
    </row>
    <row r="156" spans="1:10" ht="30">
      <c r="A156" s="71">
        <v>11</v>
      </c>
      <c r="B156" s="72" t="s">
        <v>247</v>
      </c>
      <c r="C156" s="72" t="s">
        <v>244</v>
      </c>
      <c r="D156" s="72" t="s">
        <v>226</v>
      </c>
      <c r="E156" s="73"/>
      <c r="F156" s="82"/>
      <c r="G156" s="83"/>
      <c r="H156" s="83"/>
      <c r="I156" s="68"/>
      <c r="J156" s="76" t="s">
        <v>991</v>
      </c>
    </row>
    <row r="157" spans="1:10" ht="30">
      <c r="A157" s="71">
        <v>12</v>
      </c>
      <c r="B157" s="72" t="s">
        <v>248</v>
      </c>
      <c r="C157" s="72" t="s">
        <v>244</v>
      </c>
      <c r="D157" s="72" t="s">
        <v>226</v>
      </c>
      <c r="E157" s="73"/>
      <c r="F157" s="82"/>
      <c r="G157" s="83"/>
      <c r="H157" s="83"/>
      <c r="I157" s="68"/>
      <c r="J157" s="76" t="s">
        <v>991</v>
      </c>
    </row>
    <row r="158" spans="1:10" ht="131.25">
      <c r="A158" s="68" t="s">
        <v>0</v>
      </c>
      <c r="B158" s="68" t="s">
        <v>215</v>
      </c>
      <c r="C158" s="68" t="s">
        <v>216</v>
      </c>
      <c r="D158" s="68" t="s">
        <v>217</v>
      </c>
      <c r="E158" s="69" t="s">
        <v>218</v>
      </c>
      <c r="F158" s="70" t="s">
        <v>219</v>
      </c>
      <c r="G158" s="68" t="s">
        <v>220</v>
      </c>
      <c r="H158" s="68" t="s">
        <v>7</v>
      </c>
      <c r="I158" s="68" t="s">
        <v>8</v>
      </c>
      <c r="J158" s="70" t="s">
        <v>9</v>
      </c>
    </row>
    <row r="159" spans="1:10" ht="15" customHeight="1">
      <c r="A159" s="68"/>
      <c r="B159" s="68"/>
      <c r="C159" s="68"/>
      <c r="D159" s="68"/>
      <c r="E159" s="68" t="s">
        <v>221</v>
      </c>
      <c r="F159" s="68" t="s">
        <v>222</v>
      </c>
      <c r="G159" s="68"/>
      <c r="H159" s="68"/>
      <c r="I159" s="68"/>
      <c r="J159" s="76" t="s">
        <v>991</v>
      </c>
    </row>
    <row r="160" spans="1:10" ht="15.75" customHeight="1">
      <c r="A160" s="68"/>
      <c r="B160" s="68"/>
      <c r="C160" s="68"/>
      <c r="D160" s="68"/>
      <c r="E160" s="68"/>
      <c r="F160" s="68"/>
      <c r="G160" s="68"/>
      <c r="H160" s="68"/>
      <c r="I160" s="68"/>
      <c r="J160" s="76" t="s">
        <v>991</v>
      </c>
    </row>
    <row r="161" spans="1:10" ht="30">
      <c r="A161" s="71">
        <v>15</v>
      </c>
      <c r="B161" s="72" t="s">
        <v>249</v>
      </c>
      <c r="C161" s="72" t="s">
        <v>250</v>
      </c>
      <c r="D161" s="72" t="s">
        <v>226</v>
      </c>
      <c r="E161" s="84" t="s">
        <v>251</v>
      </c>
      <c r="F161" s="85" t="s">
        <v>228</v>
      </c>
      <c r="G161" s="81" t="s">
        <v>232</v>
      </c>
      <c r="H161" s="83" t="s">
        <v>232</v>
      </c>
      <c r="I161" s="68" t="s">
        <v>252</v>
      </c>
      <c r="J161" s="76" t="s">
        <v>991</v>
      </c>
    </row>
    <row r="162" spans="1:10" ht="30">
      <c r="A162" s="71">
        <v>16</v>
      </c>
      <c r="B162" s="72" t="s">
        <v>253</v>
      </c>
      <c r="C162" s="72" t="s">
        <v>254</v>
      </c>
      <c r="D162" s="72" t="s">
        <v>226</v>
      </c>
      <c r="E162" s="84"/>
      <c r="F162" s="85"/>
      <c r="G162" s="81"/>
      <c r="H162" s="83"/>
      <c r="I162" s="68"/>
      <c r="J162" s="76" t="s">
        <v>991</v>
      </c>
    </row>
    <row r="163" spans="1:10" ht="45">
      <c r="A163" s="71">
        <v>17</v>
      </c>
      <c r="B163" s="72" t="s">
        <v>255</v>
      </c>
      <c r="C163" s="72" t="s">
        <v>256</v>
      </c>
      <c r="D163" s="72" t="s">
        <v>226</v>
      </c>
      <c r="E163" s="84"/>
      <c r="F163" s="74" t="s">
        <v>228</v>
      </c>
      <c r="G163" s="75" t="s">
        <v>232</v>
      </c>
      <c r="H163" s="72" t="s">
        <v>257</v>
      </c>
      <c r="I163" s="68"/>
      <c r="J163" s="76" t="s">
        <v>991</v>
      </c>
    </row>
    <row r="164" spans="1:10" ht="15" customHeight="1">
      <c r="A164" s="78">
        <v>18</v>
      </c>
      <c r="B164" s="79" t="s">
        <v>258</v>
      </c>
      <c r="C164" s="79" t="s">
        <v>259</v>
      </c>
      <c r="D164" s="79" t="s">
        <v>226</v>
      </c>
      <c r="E164" s="84"/>
      <c r="F164" s="79" t="s">
        <v>228</v>
      </c>
      <c r="G164" s="81" t="s">
        <v>232</v>
      </c>
      <c r="H164" s="79" t="s">
        <v>259</v>
      </c>
      <c r="I164" s="68"/>
      <c r="J164" s="76" t="s">
        <v>991</v>
      </c>
    </row>
    <row r="165" spans="1:10" ht="15.75" customHeight="1">
      <c r="A165" s="78"/>
      <c r="B165" s="79"/>
      <c r="C165" s="79"/>
      <c r="D165" s="79"/>
      <c r="E165" s="84"/>
      <c r="F165" s="79"/>
      <c r="G165" s="81"/>
      <c r="H165" s="79"/>
      <c r="I165" s="68"/>
      <c r="J165" s="76" t="s">
        <v>991</v>
      </c>
    </row>
    <row r="166" spans="1:10" ht="18.75">
      <c r="A166" s="71">
        <v>19</v>
      </c>
      <c r="B166" s="86"/>
      <c r="C166" s="86"/>
      <c r="D166" s="86"/>
      <c r="E166" s="84"/>
      <c r="F166" s="72"/>
      <c r="G166" s="71"/>
      <c r="H166" s="71"/>
      <c r="I166" s="68"/>
      <c r="J166" s="76" t="s">
        <v>991</v>
      </c>
    </row>
    <row r="167" spans="1:10" ht="45">
      <c r="A167" s="71">
        <v>20</v>
      </c>
      <c r="B167" s="86" t="s">
        <v>260</v>
      </c>
      <c r="C167" s="86" t="s">
        <v>261</v>
      </c>
      <c r="D167" s="86" t="s">
        <v>262</v>
      </c>
      <c r="E167" s="84"/>
      <c r="F167" s="72" t="s">
        <v>228</v>
      </c>
      <c r="G167" s="71" t="s">
        <v>232</v>
      </c>
      <c r="H167" s="71" t="s">
        <v>232</v>
      </c>
      <c r="I167" s="68"/>
      <c r="J167" s="76" t="s">
        <v>991</v>
      </c>
    </row>
    <row r="168" spans="1:10" ht="37.5">
      <c r="A168" s="71">
        <v>21</v>
      </c>
      <c r="B168" s="86" t="s">
        <v>263</v>
      </c>
      <c r="C168" s="72" t="s">
        <v>264</v>
      </c>
      <c r="D168" s="86" t="s">
        <v>265</v>
      </c>
      <c r="E168" s="84"/>
      <c r="F168" s="72" t="s">
        <v>266</v>
      </c>
      <c r="G168" s="71" t="s">
        <v>267</v>
      </c>
      <c r="H168" s="71" t="s">
        <v>264</v>
      </c>
      <c r="I168" s="68"/>
      <c r="J168" s="76" t="s">
        <v>991</v>
      </c>
    </row>
    <row r="169" spans="1:10" ht="37.5">
      <c r="A169" s="71">
        <v>22</v>
      </c>
      <c r="B169" s="86" t="s">
        <v>268</v>
      </c>
      <c r="C169" s="72" t="s">
        <v>269</v>
      </c>
      <c r="D169" s="72" t="s">
        <v>270</v>
      </c>
      <c r="E169" s="84"/>
      <c r="F169" s="72" t="s">
        <v>271</v>
      </c>
      <c r="G169" s="71" t="s">
        <v>272</v>
      </c>
      <c r="H169" s="71" t="s">
        <v>269</v>
      </c>
      <c r="I169" s="68"/>
      <c r="J169" s="76" t="s">
        <v>991</v>
      </c>
    </row>
    <row r="170" spans="1:10" ht="37.5">
      <c r="A170" s="71">
        <v>23</v>
      </c>
      <c r="B170" s="86" t="s">
        <v>273</v>
      </c>
      <c r="C170" s="72" t="s">
        <v>264</v>
      </c>
      <c r="D170" s="86" t="s">
        <v>274</v>
      </c>
      <c r="E170" s="84"/>
      <c r="F170" s="72" t="s">
        <v>266</v>
      </c>
      <c r="G170" s="71" t="s">
        <v>275</v>
      </c>
      <c r="H170" s="71" t="s">
        <v>264</v>
      </c>
      <c r="I170" s="68"/>
      <c r="J170" s="76" t="s">
        <v>991</v>
      </c>
    </row>
    <row r="171" spans="1:10" ht="131.25">
      <c r="A171" s="68" t="s">
        <v>0</v>
      </c>
      <c r="B171" s="68" t="s">
        <v>215</v>
      </c>
      <c r="C171" s="68" t="s">
        <v>216</v>
      </c>
      <c r="D171" s="68" t="s">
        <v>217</v>
      </c>
      <c r="E171" s="69" t="s">
        <v>218</v>
      </c>
      <c r="F171" s="69" t="s">
        <v>219</v>
      </c>
      <c r="G171" s="68" t="s">
        <v>220</v>
      </c>
      <c r="H171" s="68" t="s">
        <v>7</v>
      </c>
      <c r="I171" s="68" t="s">
        <v>8</v>
      </c>
      <c r="J171" s="70" t="s">
        <v>9</v>
      </c>
    </row>
    <row r="172" spans="1:10" ht="75">
      <c r="A172" s="68"/>
      <c r="B172" s="68"/>
      <c r="C172" s="68"/>
      <c r="D172" s="68"/>
      <c r="E172" s="69" t="s">
        <v>221</v>
      </c>
      <c r="F172" s="69" t="s">
        <v>222</v>
      </c>
      <c r="G172" s="68"/>
      <c r="H172" s="68"/>
      <c r="I172" s="68"/>
      <c r="J172" s="76" t="s">
        <v>991</v>
      </c>
    </row>
    <row r="173" spans="1:10" ht="18.75">
      <c r="A173" s="68"/>
      <c r="B173" s="68"/>
      <c r="C173" s="68"/>
      <c r="D173" s="68"/>
      <c r="E173" s="87"/>
      <c r="F173" s="69" t="s">
        <v>223</v>
      </c>
      <c r="G173" s="68"/>
      <c r="H173" s="68"/>
      <c r="I173" s="68"/>
      <c r="J173" s="76" t="s">
        <v>991</v>
      </c>
    </row>
    <row r="174" spans="1:10" ht="45">
      <c r="A174" s="71">
        <v>23</v>
      </c>
      <c r="B174" s="86" t="s">
        <v>273</v>
      </c>
      <c r="C174" s="86" t="s">
        <v>276</v>
      </c>
      <c r="D174" s="86" t="s">
        <v>277</v>
      </c>
      <c r="E174" s="84" t="s">
        <v>278</v>
      </c>
      <c r="F174" s="72" t="s">
        <v>228</v>
      </c>
      <c r="G174" s="77" t="s">
        <v>232</v>
      </c>
      <c r="H174" s="75" t="s">
        <v>276</v>
      </c>
      <c r="I174" s="68" t="s">
        <v>279</v>
      </c>
      <c r="J174" s="76" t="s">
        <v>991</v>
      </c>
    </row>
    <row r="175" spans="1:10" ht="37.5">
      <c r="A175" s="71">
        <v>24</v>
      </c>
      <c r="B175" s="86" t="s">
        <v>273</v>
      </c>
      <c r="C175" s="86" t="s">
        <v>280</v>
      </c>
      <c r="D175" s="86" t="s">
        <v>262</v>
      </c>
      <c r="E175" s="84"/>
      <c r="F175" s="71" t="s">
        <v>280</v>
      </c>
      <c r="G175" s="71" t="s">
        <v>281</v>
      </c>
      <c r="H175" s="71" t="s">
        <v>282</v>
      </c>
      <c r="I175" s="68"/>
      <c r="J175" s="76" t="s">
        <v>991</v>
      </c>
    </row>
    <row r="176" spans="1:10" ht="37.5">
      <c r="A176" s="71">
        <v>25</v>
      </c>
      <c r="B176" s="86" t="s">
        <v>283</v>
      </c>
      <c r="C176" s="72" t="s">
        <v>284</v>
      </c>
      <c r="D176" s="72" t="s">
        <v>270</v>
      </c>
      <c r="E176" s="84"/>
      <c r="F176" s="72" t="s">
        <v>285</v>
      </c>
      <c r="G176" s="72" t="s">
        <v>286</v>
      </c>
      <c r="H176" s="77" t="s">
        <v>284</v>
      </c>
      <c r="I176" s="68"/>
      <c r="J176" s="76" t="s">
        <v>991</v>
      </c>
    </row>
    <row r="177" spans="1:10" ht="37.5">
      <c r="A177" s="71">
        <v>26</v>
      </c>
      <c r="B177" s="86" t="s">
        <v>287</v>
      </c>
      <c r="C177" s="86" t="s">
        <v>288</v>
      </c>
      <c r="D177" s="86" t="s">
        <v>289</v>
      </c>
      <c r="E177" s="84"/>
      <c r="F177" s="72" t="s">
        <v>288</v>
      </c>
      <c r="G177" s="72" t="s">
        <v>290</v>
      </c>
      <c r="H177" s="88" t="s">
        <v>288</v>
      </c>
      <c r="I177" s="68"/>
      <c r="J177" s="76" t="s">
        <v>991</v>
      </c>
    </row>
    <row r="178" spans="1:10" ht="37.5">
      <c r="A178" s="71">
        <v>27</v>
      </c>
      <c r="B178" s="86" t="s">
        <v>291</v>
      </c>
      <c r="C178" s="72" t="s">
        <v>280</v>
      </c>
      <c r="D178" s="72" t="s">
        <v>262</v>
      </c>
      <c r="E178" s="84"/>
      <c r="F178" s="72" t="s">
        <v>276</v>
      </c>
      <c r="G178" s="71" t="s">
        <v>292</v>
      </c>
      <c r="H178" s="88" t="s">
        <v>280</v>
      </c>
      <c r="I178" s="68"/>
      <c r="J178" s="76" t="s">
        <v>991</v>
      </c>
    </row>
    <row r="179" spans="1:10" ht="45">
      <c r="A179" s="71">
        <v>28</v>
      </c>
      <c r="B179" s="86" t="s">
        <v>293</v>
      </c>
      <c r="C179" s="72" t="s">
        <v>294</v>
      </c>
      <c r="D179" s="72" t="s">
        <v>295</v>
      </c>
      <c r="E179" s="84"/>
      <c r="F179" s="71" t="s">
        <v>296</v>
      </c>
      <c r="G179" s="71" t="s">
        <v>297</v>
      </c>
      <c r="H179" s="77" t="s">
        <v>294</v>
      </c>
      <c r="I179" s="68"/>
      <c r="J179" s="76" t="s">
        <v>991</v>
      </c>
    </row>
    <row r="180" spans="1:10" ht="45">
      <c r="A180" s="71">
        <v>29</v>
      </c>
      <c r="B180" s="86" t="s">
        <v>298</v>
      </c>
      <c r="C180" s="86" t="s">
        <v>280</v>
      </c>
      <c r="D180" s="86" t="s">
        <v>299</v>
      </c>
      <c r="E180" s="84"/>
      <c r="F180" s="86" t="s">
        <v>228</v>
      </c>
      <c r="G180" s="88" t="s">
        <v>232</v>
      </c>
      <c r="H180" s="89" t="s">
        <v>280</v>
      </c>
      <c r="I180" s="68"/>
      <c r="J180" s="76" t="s">
        <v>991</v>
      </c>
    </row>
    <row r="181" spans="1:10" ht="37.5">
      <c r="A181" s="71">
        <v>30</v>
      </c>
      <c r="B181" s="86" t="s">
        <v>300</v>
      </c>
      <c r="C181" s="72" t="s">
        <v>301</v>
      </c>
      <c r="D181" s="72" t="s">
        <v>302</v>
      </c>
      <c r="E181" s="84"/>
      <c r="F181" s="72" t="s">
        <v>303</v>
      </c>
      <c r="G181" s="77" t="s">
        <v>304</v>
      </c>
      <c r="H181" s="77" t="s">
        <v>301</v>
      </c>
      <c r="I181" s="68"/>
      <c r="J181" s="76" t="s">
        <v>991</v>
      </c>
    </row>
    <row r="182" spans="1:10" ht="37.5">
      <c r="A182" s="71">
        <v>31</v>
      </c>
      <c r="B182" s="86" t="s">
        <v>305</v>
      </c>
      <c r="C182" s="72" t="s">
        <v>276</v>
      </c>
      <c r="D182" s="75" t="s">
        <v>306</v>
      </c>
      <c r="E182" s="84"/>
      <c r="F182" s="90" t="s">
        <v>271</v>
      </c>
      <c r="G182" s="77" t="s">
        <v>307</v>
      </c>
      <c r="H182" s="77" t="s">
        <v>276</v>
      </c>
      <c r="I182" s="68"/>
      <c r="J182" s="76" t="s">
        <v>991</v>
      </c>
    </row>
    <row r="183" spans="1:10" ht="37.5">
      <c r="A183" s="71">
        <v>32</v>
      </c>
      <c r="B183" s="86" t="s">
        <v>308</v>
      </c>
      <c r="C183" s="72" t="s">
        <v>280</v>
      </c>
      <c r="D183" s="75" t="s">
        <v>306</v>
      </c>
      <c r="E183" s="84"/>
      <c r="F183" s="90" t="s">
        <v>309</v>
      </c>
      <c r="G183" s="77" t="s">
        <v>310</v>
      </c>
      <c r="H183" s="77" t="s">
        <v>280</v>
      </c>
      <c r="I183" s="68"/>
      <c r="J183" s="76" t="s">
        <v>991</v>
      </c>
    </row>
    <row r="184" spans="1:10" ht="131.25">
      <c r="A184" s="68" t="s">
        <v>0</v>
      </c>
      <c r="B184" s="68" t="s">
        <v>215</v>
      </c>
      <c r="C184" s="68" t="s">
        <v>216</v>
      </c>
      <c r="D184" s="68" t="s">
        <v>217</v>
      </c>
      <c r="E184" s="69" t="s">
        <v>218</v>
      </c>
      <c r="F184" s="69" t="s">
        <v>219</v>
      </c>
      <c r="G184" s="68" t="s">
        <v>220</v>
      </c>
      <c r="H184" s="68" t="s">
        <v>7</v>
      </c>
      <c r="I184" s="68" t="s">
        <v>8</v>
      </c>
      <c r="J184" s="70" t="s">
        <v>9</v>
      </c>
    </row>
    <row r="185" spans="1:10" ht="75">
      <c r="A185" s="68"/>
      <c r="B185" s="68"/>
      <c r="C185" s="68"/>
      <c r="D185" s="68"/>
      <c r="E185" s="69" t="s">
        <v>221</v>
      </c>
      <c r="F185" s="69" t="s">
        <v>222</v>
      </c>
      <c r="G185" s="68"/>
      <c r="H185" s="68"/>
      <c r="I185" s="68"/>
      <c r="J185" s="70"/>
    </row>
    <row r="186" spans="1:10" ht="18.75">
      <c r="A186" s="68"/>
      <c r="B186" s="68"/>
      <c r="C186" s="68"/>
      <c r="D186" s="68"/>
      <c r="E186" s="87"/>
      <c r="F186" s="69" t="s">
        <v>223</v>
      </c>
      <c r="G186" s="68"/>
      <c r="H186" s="68"/>
      <c r="I186" s="68"/>
      <c r="J186" s="70"/>
    </row>
    <row r="187" spans="1:10" ht="49.5">
      <c r="A187" s="72">
        <v>33</v>
      </c>
      <c r="B187" s="86" t="s">
        <v>311</v>
      </c>
      <c r="C187" s="72" t="s">
        <v>269</v>
      </c>
      <c r="D187" s="75" t="s">
        <v>312</v>
      </c>
      <c r="E187" s="91" t="s">
        <v>278</v>
      </c>
      <c r="F187" s="75" t="s">
        <v>269</v>
      </c>
      <c r="G187" s="77" t="s">
        <v>313</v>
      </c>
      <c r="H187" s="77" t="s">
        <v>269</v>
      </c>
      <c r="I187" s="68" t="s">
        <v>279</v>
      </c>
      <c r="J187" s="76" t="s">
        <v>991</v>
      </c>
    </row>
    <row r="188" spans="1:10" ht="37.5">
      <c r="A188" s="72">
        <v>34</v>
      </c>
      <c r="B188" s="86" t="s">
        <v>314</v>
      </c>
      <c r="C188" s="72" t="s">
        <v>271</v>
      </c>
      <c r="D188" s="75" t="s">
        <v>315</v>
      </c>
      <c r="E188" s="91"/>
      <c r="F188" s="75" t="s">
        <v>316</v>
      </c>
      <c r="G188" s="77" t="s">
        <v>317</v>
      </c>
      <c r="H188" s="77" t="s">
        <v>271</v>
      </c>
      <c r="I188" s="68"/>
      <c r="J188" s="76" t="s">
        <v>991</v>
      </c>
    </row>
    <row r="189" spans="1:10" ht="45">
      <c r="A189" s="71">
        <v>35</v>
      </c>
      <c r="B189" s="86" t="s">
        <v>318</v>
      </c>
      <c r="C189" s="72" t="s">
        <v>319</v>
      </c>
      <c r="D189" s="92" t="s">
        <v>320</v>
      </c>
      <c r="E189" s="91"/>
      <c r="F189" s="72" t="s">
        <v>228</v>
      </c>
      <c r="G189" s="77" t="s">
        <v>232</v>
      </c>
      <c r="H189" s="75" t="s">
        <v>319</v>
      </c>
      <c r="I189" s="68"/>
      <c r="J189" s="76" t="s">
        <v>991</v>
      </c>
    </row>
    <row r="190" spans="1:10">
      <c r="A190" s="4"/>
      <c r="B190" s="86"/>
      <c r="C190" s="72"/>
      <c r="D190" s="92"/>
      <c r="E190" s="91"/>
      <c r="F190" s="72"/>
      <c r="G190" s="75"/>
      <c r="H190" s="75"/>
      <c r="I190" s="68"/>
      <c r="J190" s="76" t="s">
        <v>991</v>
      </c>
    </row>
    <row r="191" spans="1:10" ht="37.5">
      <c r="A191" s="71">
        <v>36</v>
      </c>
      <c r="B191" s="86" t="s">
        <v>321</v>
      </c>
      <c r="C191" s="72" t="s">
        <v>259</v>
      </c>
      <c r="D191" s="72" t="s">
        <v>322</v>
      </c>
      <c r="E191" s="91"/>
      <c r="F191" s="71" t="s">
        <v>323</v>
      </c>
      <c r="G191" s="71" t="s">
        <v>324</v>
      </c>
      <c r="H191" s="71" t="s">
        <v>323</v>
      </c>
      <c r="I191" s="68"/>
      <c r="J191" s="76" t="s">
        <v>991</v>
      </c>
    </row>
    <row r="192" spans="1:10" ht="37.5">
      <c r="A192" s="71">
        <v>37</v>
      </c>
      <c r="B192" s="86" t="s">
        <v>325</v>
      </c>
      <c r="C192" s="72" t="s">
        <v>259</v>
      </c>
      <c r="D192" s="72" t="s">
        <v>322</v>
      </c>
      <c r="E192" s="91"/>
      <c r="F192" s="71" t="s">
        <v>326</v>
      </c>
      <c r="G192" s="71" t="s">
        <v>327</v>
      </c>
      <c r="H192" s="72" t="s">
        <v>259</v>
      </c>
      <c r="I192" s="68"/>
      <c r="J192" s="76" t="s">
        <v>991</v>
      </c>
    </row>
    <row r="193" spans="1:10" ht="47.25">
      <c r="A193" s="71">
        <v>38</v>
      </c>
      <c r="B193" s="72" t="s">
        <v>328</v>
      </c>
      <c r="C193" s="72" t="s">
        <v>329</v>
      </c>
      <c r="D193" s="72" t="s">
        <v>226</v>
      </c>
      <c r="E193" s="91"/>
      <c r="F193" s="90" t="s">
        <v>228</v>
      </c>
      <c r="G193" s="77" t="s">
        <v>232</v>
      </c>
      <c r="H193" s="72" t="s">
        <v>330</v>
      </c>
      <c r="I193" s="68"/>
      <c r="J193" s="76" t="s">
        <v>991</v>
      </c>
    </row>
    <row r="194" spans="1:10" ht="47.25">
      <c r="A194" s="71">
        <v>39</v>
      </c>
      <c r="B194" s="72" t="s">
        <v>130</v>
      </c>
      <c r="C194" s="72" t="s">
        <v>331</v>
      </c>
      <c r="D194" s="72" t="s">
        <v>332</v>
      </c>
      <c r="E194" s="91"/>
      <c r="F194" s="90" t="s">
        <v>228</v>
      </c>
      <c r="G194" s="77" t="s">
        <v>232</v>
      </c>
      <c r="H194" s="72" t="s">
        <v>331</v>
      </c>
      <c r="I194" s="68"/>
      <c r="J194" s="76" t="s">
        <v>991</v>
      </c>
    </row>
    <row r="195" spans="1:10" ht="45">
      <c r="A195" s="71">
        <v>40</v>
      </c>
      <c r="B195" s="72" t="s">
        <v>333</v>
      </c>
      <c r="C195" s="72" t="s">
        <v>334</v>
      </c>
      <c r="D195" s="72" t="s">
        <v>335</v>
      </c>
      <c r="E195" s="77" t="s">
        <v>151</v>
      </c>
      <c r="F195" s="72" t="s">
        <v>228</v>
      </c>
      <c r="G195" s="77" t="s">
        <v>232</v>
      </c>
      <c r="H195" s="72" t="s">
        <v>334</v>
      </c>
      <c r="I195" s="68"/>
      <c r="J195" s="76" t="s">
        <v>991</v>
      </c>
    </row>
    <row r="196" spans="1:10" ht="47.25">
      <c r="A196" s="71">
        <v>41</v>
      </c>
      <c r="B196" s="72" t="s">
        <v>336</v>
      </c>
      <c r="C196" s="72" t="s">
        <v>334</v>
      </c>
      <c r="D196" s="72" t="s">
        <v>337</v>
      </c>
      <c r="E196" s="77" t="s">
        <v>151</v>
      </c>
      <c r="F196" s="90" t="s">
        <v>228</v>
      </c>
      <c r="G196" s="71" t="s">
        <v>232</v>
      </c>
      <c r="H196" s="72" t="s">
        <v>334</v>
      </c>
      <c r="I196" s="68"/>
      <c r="J196" s="76" t="s">
        <v>991</v>
      </c>
    </row>
    <row r="197" spans="1:10" ht="47.25">
      <c r="A197" s="71">
        <v>42</v>
      </c>
      <c r="B197" s="72" t="s">
        <v>338</v>
      </c>
      <c r="C197" s="72" t="s">
        <v>339</v>
      </c>
      <c r="D197" s="72" t="s">
        <v>340</v>
      </c>
      <c r="E197" s="77" t="s">
        <v>151</v>
      </c>
      <c r="F197" s="90" t="s">
        <v>228</v>
      </c>
      <c r="G197" s="77" t="s">
        <v>232</v>
      </c>
      <c r="H197" s="72" t="s">
        <v>341</v>
      </c>
      <c r="I197" s="68"/>
      <c r="J197" s="76" t="s">
        <v>991</v>
      </c>
    </row>
    <row r="198" spans="1:10" ht="47.25">
      <c r="A198" s="93">
        <v>43</v>
      </c>
      <c r="B198" s="72" t="s">
        <v>342</v>
      </c>
      <c r="C198" s="72" t="s">
        <v>339</v>
      </c>
      <c r="D198" s="72" t="s">
        <v>340</v>
      </c>
      <c r="E198" s="77" t="s">
        <v>151</v>
      </c>
      <c r="F198" s="90" t="s">
        <v>228</v>
      </c>
      <c r="G198" s="77" t="s">
        <v>232</v>
      </c>
      <c r="H198" s="72" t="s">
        <v>341</v>
      </c>
      <c r="I198" s="68"/>
      <c r="J198" s="76" t="s">
        <v>991</v>
      </c>
    </row>
    <row r="199" spans="1:10" ht="26.25">
      <c r="A199" s="94" t="s">
        <v>473</v>
      </c>
      <c r="B199" s="94"/>
      <c r="C199" s="94"/>
      <c r="D199" s="94"/>
      <c r="E199" s="94"/>
      <c r="F199" s="94"/>
      <c r="G199" s="94"/>
      <c r="H199" s="94"/>
      <c r="I199" s="94"/>
      <c r="J199" s="94"/>
    </row>
    <row r="200" spans="1:10">
      <c r="A200" s="22">
        <v>1</v>
      </c>
      <c r="B200" s="22">
        <v>2</v>
      </c>
      <c r="C200" s="22">
        <v>3</v>
      </c>
      <c r="D200" s="22">
        <v>4</v>
      </c>
      <c r="E200" s="22">
        <v>5</v>
      </c>
      <c r="F200" s="22">
        <v>6</v>
      </c>
      <c r="G200" s="22">
        <v>7</v>
      </c>
      <c r="H200" s="22">
        <v>8</v>
      </c>
      <c r="I200" s="22">
        <v>9</v>
      </c>
      <c r="J200" s="22">
        <v>10</v>
      </c>
    </row>
    <row r="201" spans="1:10" ht="105">
      <c r="A201" s="23" t="s">
        <v>0</v>
      </c>
      <c r="B201" s="23" t="s">
        <v>1</v>
      </c>
      <c r="C201" s="24" t="s">
        <v>474</v>
      </c>
      <c r="D201" s="23" t="s">
        <v>3</v>
      </c>
      <c r="E201" s="24" t="s">
        <v>475</v>
      </c>
      <c r="F201" s="24" t="s">
        <v>476</v>
      </c>
      <c r="G201" s="24" t="s">
        <v>477</v>
      </c>
      <c r="H201" s="24" t="s">
        <v>478</v>
      </c>
      <c r="I201" s="24" t="s">
        <v>479</v>
      </c>
      <c r="J201" s="23" t="s">
        <v>9</v>
      </c>
    </row>
    <row r="202" spans="1:10">
      <c r="A202" s="4"/>
      <c r="B202" s="47" t="s">
        <v>480</v>
      </c>
      <c r="C202" s="4"/>
      <c r="D202" s="4"/>
      <c r="E202" s="4"/>
      <c r="F202" s="4"/>
      <c r="G202" s="4"/>
      <c r="H202" s="4"/>
      <c r="I202" s="4"/>
      <c r="J202" s="4" t="s">
        <v>1091</v>
      </c>
    </row>
    <row r="203" spans="1:10">
      <c r="A203" s="4">
        <v>1</v>
      </c>
      <c r="B203" s="4" t="s">
        <v>481</v>
      </c>
      <c r="C203" s="4" t="s">
        <v>482</v>
      </c>
      <c r="D203" s="4" t="s">
        <v>483</v>
      </c>
      <c r="E203" s="4" t="s">
        <v>11</v>
      </c>
      <c r="F203" s="4" t="s">
        <v>484</v>
      </c>
      <c r="G203" s="4" t="s">
        <v>12</v>
      </c>
      <c r="H203" s="4" t="s">
        <v>484</v>
      </c>
      <c r="I203" s="4" t="s">
        <v>12</v>
      </c>
      <c r="J203" s="4" t="s">
        <v>1091</v>
      </c>
    </row>
    <row r="204" spans="1:10">
      <c r="A204" s="4">
        <v>2</v>
      </c>
      <c r="B204" s="4" t="s">
        <v>485</v>
      </c>
      <c r="C204" s="4" t="s">
        <v>486</v>
      </c>
      <c r="D204" s="4" t="s">
        <v>487</v>
      </c>
      <c r="E204" s="4" t="s">
        <v>11</v>
      </c>
      <c r="F204" s="4" t="s">
        <v>488</v>
      </c>
      <c r="G204" s="4" t="s">
        <v>12</v>
      </c>
      <c r="H204" s="4" t="s">
        <v>488</v>
      </c>
      <c r="I204" s="4" t="s">
        <v>12</v>
      </c>
      <c r="J204" s="4" t="s">
        <v>1091</v>
      </c>
    </row>
    <row r="205" spans="1:10">
      <c r="A205" s="4">
        <v>3</v>
      </c>
      <c r="B205" s="4" t="s">
        <v>489</v>
      </c>
      <c r="C205" s="4" t="s">
        <v>486</v>
      </c>
      <c r="D205" s="4" t="s">
        <v>490</v>
      </c>
      <c r="E205" s="4" t="s">
        <v>11</v>
      </c>
      <c r="F205" s="4" t="s">
        <v>486</v>
      </c>
      <c r="G205" s="4" t="s">
        <v>12</v>
      </c>
      <c r="H205" s="4" t="s">
        <v>486</v>
      </c>
      <c r="I205" s="4" t="s">
        <v>12</v>
      </c>
      <c r="J205" s="4" t="s">
        <v>1091</v>
      </c>
    </row>
    <row r="206" spans="1:10">
      <c r="A206" s="4">
        <v>4</v>
      </c>
      <c r="B206" s="4" t="s">
        <v>491</v>
      </c>
      <c r="C206" s="4" t="s">
        <v>492</v>
      </c>
      <c r="D206" s="4" t="s">
        <v>493</v>
      </c>
      <c r="E206" s="4" t="s">
        <v>11</v>
      </c>
      <c r="F206" s="4" t="s">
        <v>492</v>
      </c>
      <c r="G206" s="4" t="s">
        <v>12</v>
      </c>
      <c r="H206" s="4" t="s">
        <v>492</v>
      </c>
      <c r="I206" s="4" t="s">
        <v>12</v>
      </c>
      <c r="J206" s="4" t="s">
        <v>1091</v>
      </c>
    </row>
    <row r="207" spans="1:10">
      <c r="A207" s="4">
        <v>5</v>
      </c>
      <c r="B207" s="4" t="s">
        <v>494</v>
      </c>
      <c r="C207" s="4" t="s">
        <v>492</v>
      </c>
      <c r="D207" s="4" t="s">
        <v>493</v>
      </c>
      <c r="E207" s="4" t="s">
        <v>11</v>
      </c>
      <c r="F207" s="4" t="s">
        <v>492</v>
      </c>
      <c r="G207" s="4" t="s">
        <v>12</v>
      </c>
      <c r="H207" s="4" t="s">
        <v>492</v>
      </c>
      <c r="I207" s="4" t="s">
        <v>12</v>
      </c>
      <c r="J207" s="4" t="s">
        <v>1091</v>
      </c>
    </row>
    <row r="208" spans="1:10">
      <c r="A208" s="4">
        <v>6</v>
      </c>
      <c r="B208" s="4" t="s">
        <v>495</v>
      </c>
      <c r="C208" s="4" t="s">
        <v>486</v>
      </c>
      <c r="D208" s="4" t="s">
        <v>496</v>
      </c>
      <c r="E208" s="4" t="s">
        <v>11</v>
      </c>
      <c r="F208" s="4" t="s">
        <v>486</v>
      </c>
      <c r="G208" s="4" t="s">
        <v>12</v>
      </c>
      <c r="H208" s="4" t="s">
        <v>486</v>
      </c>
      <c r="I208" s="4" t="s">
        <v>12</v>
      </c>
      <c r="J208" s="4" t="s">
        <v>1091</v>
      </c>
    </row>
    <row r="209" spans="1:10">
      <c r="A209" s="4">
        <v>7</v>
      </c>
      <c r="B209" s="4" t="s">
        <v>119</v>
      </c>
      <c r="C209" s="4" t="s">
        <v>497</v>
      </c>
      <c r="D209" s="4" t="s">
        <v>498</v>
      </c>
      <c r="E209" s="4" t="s">
        <v>11</v>
      </c>
      <c r="F209" s="4" t="s">
        <v>497</v>
      </c>
      <c r="G209" s="4" t="s">
        <v>12</v>
      </c>
      <c r="H209" s="4" t="s">
        <v>497</v>
      </c>
      <c r="I209" s="4" t="s">
        <v>12</v>
      </c>
      <c r="J209" s="4" t="s">
        <v>1091</v>
      </c>
    </row>
    <row r="210" spans="1:10">
      <c r="A210" s="4">
        <v>8</v>
      </c>
      <c r="B210" s="4" t="s">
        <v>499</v>
      </c>
      <c r="C210" s="4" t="s">
        <v>500</v>
      </c>
      <c r="D210" s="4" t="s">
        <v>501</v>
      </c>
      <c r="E210" s="4" t="s">
        <v>11</v>
      </c>
      <c r="F210" s="4" t="s">
        <v>500</v>
      </c>
      <c r="G210" s="4" t="s">
        <v>12</v>
      </c>
      <c r="H210" s="4" t="s">
        <v>500</v>
      </c>
      <c r="I210" s="4" t="s">
        <v>12</v>
      </c>
      <c r="J210" s="4" t="s">
        <v>1091</v>
      </c>
    </row>
    <row r="211" spans="1:10" ht="75">
      <c r="A211" s="4">
        <v>9</v>
      </c>
      <c r="B211" s="4" t="s">
        <v>502</v>
      </c>
      <c r="C211" s="4" t="s">
        <v>503</v>
      </c>
      <c r="D211" s="25" t="s">
        <v>504</v>
      </c>
      <c r="E211" s="4" t="s">
        <v>11</v>
      </c>
      <c r="F211" s="4" t="s">
        <v>503</v>
      </c>
      <c r="G211" s="4" t="s">
        <v>12</v>
      </c>
      <c r="H211" s="4" t="s">
        <v>503</v>
      </c>
      <c r="I211" s="4" t="s">
        <v>12</v>
      </c>
      <c r="J211" s="4" t="s">
        <v>1091</v>
      </c>
    </row>
    <row r="212" spans="1:10" ht="120">
      <c r="A212" s="4">
        <v>10</v>
      </c>
      <c r="B212" s="25" t="s">
        <v>505</v>
      </c>
      <c r="C212" s="4" t="s">
        <v>506</v>
      </c>
      <c r="D212" s="25" t="s">
        <v>507</v>
      </c>
      <c r="E212" s="4" t="s">
        <v>11</v>
      </c>
      <c r="F212" s="4" t="s">
        <v>506</v>
      </c>
      <c r="G212" s="4" t="s">
        <v>12</v>
      </c>
      <c r="H212" s="4" t="s">
        <v>506</v>
      </c>
      <c r="I212" s="4" t="s">
        <v>12</v>
      </c>
      <c r="J212" s="4" t="s">
        <v>1091</v>
      </c>
    </row>
    <row r="213" spans="1:10" ht="90">
      <c r="A213" s="4">
        <v>11</v>
      </c>
      <c r="B213" s="4" t="s">
        <v>508</v>
      </c>
      <c r="C213" s="4" t="s">
        <v>509</v>
      </c>
      <c r="D213" s="25" t="s">
        <v>510</v>
      </c>
      <c r="E213" s="4" t="s">
        <v>11</v>
      </c>
      <c r="F213" s="4" t="s">
        <v>509</v>
      </c>
      <c r="G213" s="4" t="s">
        <v>12</v>
      </c>
      <c r="H213" s="4" t="s">
        <v>509</v>
      </c>
      <c r="I213" s="4" t="s">
        <v>12</v>
      </c>
      <c r="J213" s="4" t="s">
        <v>1091</v>
      </c>
    </row>
    <row r="214" spans="1:10" ht="30">
      <c r="A214" s="4">
        <v>12</v>
      </c>
      <c r="B214" s="4" t="s">
        <v>511</v>
      </c>
      <c r="C214" s="4" t="s">
        <v>512</v>
      </c>
      <c r="D214" s="4" t="s">
        <v>513</v>
      </c>
      <c r="E214" s="4" t="s">
        <v>11</v>
      </c>
      <c r="F214" s="4" t="s">
        <v>512</v>
      </c>
      <c r="G214" s="4" t="s">
        <v>12</v>
      </c>
      <c r="H214" s="25" t="s">
        <v>514</v>
      </c>
      <c r="I214" s="4" t="s">
        <v>12</v>
      </c>
      <c r="J214" s="4" t="s">
        <v>1091</v>
      </c>
    </row>
    <row r="215" spans="1:10">
      <c r="A215" s="4">
        <v>13</v>
      </c>
      <c r="B215" s="4" t="s">
        <v>515</v>
      </c>
      <c r="C215" s="4" t="s">
        <v>516</v>
      </c>
      <c r="D215" s="4" t="s">
        <v>517</v>
      </c>
      <c r="E215" s="4" t="s">
        <v>11</v>
      </c>
      <c r="F215" s="4" t="s">
        <v>516</v>
      </c>
      <c r="G215" s="4" t="s">
        <v>12</v>
      </c>
      <c r="H215" s="4" t="s">
        <v>516</v>
      </c>
      <c r="I215" s="4" t="s">
        <v>12</v>
      </c>
      <c r="J215" s="4" t="s">
        <v>1091</v>
      </c>
    </row>
    <row r="216" spans="1:10" ht="30">
      <c r="A216" s="4">
        <v>14</v>
      </c>
      <c r="B216" s="4" t="s">
        <v>518</v>
      </c>
      <c r="C216" s="4" t="s">
        <v>519</v>
      </c>
      <c r="D216" s="4" t="s">
        <v>520</v>
      </c>
      <c r="E216" s="4" t="s">
        <v>11</v>
      </c>
      <c r="F216" s="4" t="s">
        <v>519</v>
      </c>
      <c r="G216" s="4" t="s">
        <v>12</v>
      </c>
      <c r="H216" s="25" t="s">
        <v>521</v>
      </c>
      <c r="I216" s="4" t="s">
        <v>12</v>
      </c>
      <c r="J216" s="4" t="s">
        <v>1091</v>
      </c>
    </row>
    <row r="217" spans="1:10">
      <c r="A217" s="4">
        <v>15</v>
      </c>
      <c r="B217" s="4" t="s">
        <v>522</v>
      </c>
      <c r="C217" s="4" t="s">
        <v>523</v>
      </c>
      <c r="D217" s="4" t="s">
        <v>524</v>
      </c>
      <c r="E217" s="4" t="s">
        <v>11</v>
      </c>
      <c r="F217" s="4" t="s">
        <v>523</v>
      </c>
      <c r="G217" s="4" t="s">
        <v>12</v>
      </c>
      <c r="H217" s="4" t="s">
        <v>523</v>
      </c>
      <c r="I217" s="4" t="s">
        <v>12</v>
      </c>
      <c r="J217" s="4" t="s">
        <v>1091</v>
      </c>
    </row>
    <row r="218" spans="1:10" ht="30">
      <c r="A218" s="4">
        <v>16</v>
      </c>
      <c r="B218" s="25" t="s">
        <v>983</v>
      </c>
      <c r="C218" s="4" t="s">
        <v>525</v>
      </c>
      <c r="D218" s="4" t="s">
        <v>12</v>
      </c>
      <c r="E218" s="4" t="s">
        <v>11</v>
      </c>
      <c r="F218" s="4" t="s">
        <v>525</v>
      </c>
      <c r="G218" s="4" t="s">
        <v>12</v>
      </c>
      <c r="H218" s="4" t="s">
        <v>525</v>
      </c>
      <c r="I218" s="4" t="s">
        <v>12</v>
      </c>
      <c r="J218" s="4" t="s">
        <v>1091</v>
      </c>
    </row>
    <row r="219" spans="1:10">
      <c r="A219" s="4">
        <v>17</v>
      </c>
      <c r="B219" s="4" t="s">
        <v>526</v>
      </c>
      <c r="C219" s="4" t="s">
        <v>527</v>
      </c>
      <c r="D219" s="4" t="s">
        <v>528</v>
      </c>
      <c r="E219" s="4" t="s">
        <v>11</v>
      </c>
      <c r="F219" s="4" t="s">
        <v>12</v>
      </c>
      <c r="G219" s="4" t="s">
        <v>12</v>
      </c>
      <c r="H219" s="4" t="s">
        <v>12</v>
      </c>
      <c r="I219" s="4" t="s">
        <v>12</v>
      </c>
      <c r="J219" s="4" t="s">
        <v>1091</v>
      </c>
    </row>
    <row r="220" spans="1:10">
      <c r="A220" s="4">
        <v>18</v>
      </c>
      <c r="B220" s="4" t="s">
        <v>529</v>
      </c>
      <c r="C220" s="4" t="s">
        <v>530</v>
      </c>
      <c r="D220" s="4" t="s">
        <v>531</v>
      </c>
      <c r="E220" s="4" t="s">
        <v>11</v>
      </c>
      <c r="F220" s="4" t="s">
        <v>12</v>
      </c>
      <c r="G220" s="4" t="s">
        <v>12</v>
      </c>
      <c r="H220" s="4" t="s">
        <v>12</v>
      </c>
      <c r="I220" s="4" t="s">
        <v>12</v>
      </c>
      <c r="J220" s="4" t="s">
        <v>1091</v>
      </c>
    </row>
    <row r="221" spans="1:10">
      <c r="A221" s="4"/>
      <c r="B221" s="4"/>
      <c r="C221" s="4"/>
      <c r="D221" s="4"/>
      <c r="E221" s="4"/>
      <c r="F221" s="4"/>
      <c r="G221" s="4"/>
      <c r="H221" s="4"/>
      <c r="I221" s="4"/>
      <c r="J221" s="4" t="s">
        <v>1091</v>
      </c>
    </row>
    <row r="222" spans="1:10">
      <c r="A222" s="4"/>
      <c r="B222" s="47" t="s">
        <v>532</v>
      </c>
      <c r="C222" s="4"/>
      <c r="D222" s="4"/>
      <c r="E222" s="4"/>
      <c r="F222" s="4"/>
      <c r="G222" s="4"/>
      <c r="H222" s="4"/>
      <c r="I222" s="4"/>
      <c r="J222" s="4" t="s">
        <v>1091</v>
      </c>
    </row>
    <row r="223" spans="1:10">
      <c r="A223" s="4">
        <v>19</v>
      </c>
      <c r="B223" s="4" t="s">
        <v>984</v>
      </c>
      <c r="C223" s="4" t="s">
        <v>259</v>
      </c>
      <c r="D223" s="4" t="s">
        <v>533</v>
      </c>
      <c r="E223" s="4" t="s">
        <v>11</v>
      </c>
      <c r="F223" s="4" t="s">
        <v>259</v>
      </c>
      <c r="G223" s="4" t="s">
        <v>12</v>
      </c>
      <c r="H223" s="4" t="s">
        <v>259</v>
      </c>
      <c r="I223" s="4" t="s">
        <v>12</v>
      </c>
      <c r="J223" s="4" t="s">
        <v>1091</v>
      </c>
    </row>
    <row r="224" spans="1:10">
      <c r="A224" s="4">
        <v>20</v>
      </c>
      <c r="B224" s="4" t="s">
        <v>985</v>
      </c>
      <c r="C224" s="4" t="s">
        <v>534</v>
      </c>
      <c r="D224" s="4" t="s">
        <v>533</v>
      </c>
      <c r="E224" s="4" t="s">
        <v>11</v>
      </c>
      <c r="F224" s="4" t="s">
        <v>535</v>
      </c>
      <c r="G224" s="4" t="s">
        <v>12</v>
      </c>
      <c r="H224" s="4" t="s">
        <v>534</v>
      </c>
      <c r="I224" s="4" t="s">
        <v>12</v>
      </c>
      <c r="J224" s="4" t="s">
        <v>1091</v>
      </c>
    </row>
    <row r="225" spans="1:10">
      <c r="A225" s="4">
        <v>21</v>
      </c>
      <c r="B225" s="4" t="s">
        <v>986</v>
      </c>
      <c r="C225" s="4" t="s">
        <v>536</v>
      </c>
      <c r="D225" s="4" t="s">
        <v>533</v>
      </c>
      <c r="E225" s="4" t="s">
        <v>11</v>
      </c>
      <c r="F225" s="4" t="s">
        <v>536</v>
      </c>
      <c r="G225" s="4" t="s">
        <v>12</v>
      </c>
      <c r="H225" s="4" t="s">
        <v>536</v>
      </c>
      <c r="I225" s="4" t="s">
        <v>12</v>
      </c>
      <c r="J225" s="4" t="s">
        <v>1091</v>
      </c>
    </row>
    <row r="226" spans="1:10">
      <c r="A226" s="4"/>
      <c r="B226" s="4"/>
      <c r="C226" s="4"/>
      <c r="D226" s="4"/>
      <c r="E226" s="4"/>
      <c r="F226" s="4"/>
      <c r="G226" s="4"/>
      <c r="H226" s="4"/>
      <c r="I226" s="4"/>
      <c r="J226" s="4" t="s">
        <v>1091</v>
      </c>
    </row>
    <row r="227" spans="1:10">
      <c r="A227" s="4"/>
      <c r="B227" s="47" t="s">
        <v>537</v>
      </c>
      <c r="C227" s="4"/>
      <c r="D227" s="4"/>
      <c r="E227" s="4"/>
      <c r="F227" s="4"/>
      <c r="G227" s="4"/>
      <c r="H227" s="4"/>
      <c r="I227" s="4"/>
      <c r="J227" s="4" t="s">
        <v>1091</v>
      </c>
    </row>
    <row r="228" spans="1:10">
      <c r="A228" s="4">
        <v>22</v>
      </c>
      <c r="B228" s="4" t="s">
        <v>538</v>
      </c>
      <c r="C228" s="4" t="s">
        <v>539</v>
      </c>
      <c r="D228" s="4" t="s">
        <v>540</v>
      </c>
      <c r="E228" s="4" t="s">
        <v>541</v>
      </c>
      <c r="F228" s="4" t="s">
        <v>539</v>
      </c>
      <c r="G228" s="4" t="s">
        <v>12</v>
      </c>
      <c r="H228" s="4" t="s">
        <v>539</v>
      </c>
      <c r="I228" s="4" t="s">
        <v>12</v>
      </c>
      <c r="J228" s="4" t="s">
        <v>1091</v>
      </c>
    </row>
    <row r="229" spans="1:10">
      <c r="A229" s="4">
        <v>23</v>
      </c>
      <c r="B229" s="4" t="s">
        <v>542</v>
      </c>
      <c r="C229" s="4" t="s">
        <v>543</v>
      </c>
      <c r="D229" s="4" t="s">
        <v>335</v>
      </c>
      <c r="E229" s="4"/>
      <c r="F229" s="4" t="s">
        <v>543</v>
      </c>
      <c r="G229" s="4"/>
      <c r="H229" s="4" t="s">
        <v>543</v>
      </c>
      <c r="I229" s="4"/>
      <c r="J229" s="4" t="s">
        <v>1091</v>
      </c>
    </row>
    <row r="230" spans="1:10">
      <c r="A230" s="4">
        <v>24</v>
      </c>
      <c r="B230" s="4" t="s">
        <v>544</v>
      </c>
      <c r="C230" s="4" t="s">
        <v>545</v>
      </c>
      <c r="D230" s="4" t="s">
        <v>546</v>
      </c>
      <c r="E230" s="4"/>
      <c r="F230" s="4" t="s">
        <v>547</v>
      </c>
      <c r="G230" s="4"/>
      <c r="H230" s="4" t="s">
        <v>547</v>
      </c>
      <c r="I230" s="4"/>
      <c r="J230" s="4" t="s">
        <v>1091</v>
      </c>
    </row>
    <row r="231" spans="1:10" ht="90">
      <c r="A231" s="4">
        <v>25</v>
      </c>
      <c r="B231" s="4" t="s">
        <v>987</v>
      </c>
      <c r="C231" s="4" t="s">
        <v>548</v>
      </c>
      <c r="D231" s="25" t="s">
        <v>549</v>
      </c>
      <c r="E231" s="4"/>
      <c r="F231" s="4" t="s">
        <v>548</v>
      </c>
      <c r="G231" s="4"/>
      <c r="H231" s="4" t="s">
        <v>548</v>
      </c>
      <c r="I231" s="4"/>
      <c r="J231" s="4" t="s">
        <v>1091</v>
      </c>
    </row>
    <row r="232" spans="1:10">
      <c r="A232" s="4">
        <v>26</v>
      </c>
      <c r="B232" s="4" t="s">
        <v>988</v>
      </c>
      <c r="C232" s="4" t="s">
        <v>550</v>
      </c>
      <c r="D232" s="4" t="s">
        <v>551</v>
      </c>
      <c r="E232" s="4"/>
      <c r="F232" s="4"/>
      <c r="G232" s="4"/>
      <c r="H232" s="4"/>
      <c r="I232" s="4"/>
      <c r="J232" s="4" t="s">
        <v>1091</v>
      </c>
    </row>
    <row r="233" spans="1:10">
      <c r="A233" s="4"/>
      <c r="B233" s="4"/>
      <c r="C233" s="4"/>
      <c r="D233" s="4"/>
      <c r="E233" s="4"/>
      <c r="F233" s="4"/>
      <c r="G233" s="4"/>
      <c r="H233" s="4"/>
      <c r="I233" s="4"/>
      <c r="J233" s="4" t="s">
        <v>1091</v>
      </c>
    </row>
    <row r="234" spans="1:10">
      <c r="A234" s="4"/>
      <c r="B234" s="47" t="s">
        <v>552</v>
      </c>
      <c r="C234" s="4"/>
      <c r="D234" s="4"/>
      <c r="E234" s="4"/>
      <c r="F234" s="4"/>
      <c r="G234" s="4"/>
      <c r="H234" s="4"/>
      <c r="I234" s="4"/>
      <c r="J234" s="4" t="s">
        <v>1091</v>
      </c>
    </row>
    <row r="235" spans="1:10">
      <c r="A235" s="4">
        <v>27</v>
      </c>
      <c r="B235" s="4" t="s">
        <v>553</v>
      </c>
      <c r="C235" s="4" t="s">
        <v>554</v>
      </c>
      <c r="D235" s="4" t="s">
        <v>12</v>
      </c>
      <c r="E235" s="4"/>
      <c r="F235" s="4" t="s">
        <v>554</v>
      </c>
      <c r="G235" s="4"/>
      <c r="H235" s="4" t="s">
        <v>554</v>
      </c>
      <c r="I235" s="4"/>
      <c r="J235" s="4" t="s">
        <v>1091</v>
      </c>
    </row>
    <row r="236" spans="1:10">
      <c r="A236" s="4">
        <v>28</v>
      </c>
      <c r="B236" s="4" t="s">
        <v>555</v>
      </c>
      <c r="C236" s="4" t="s">
        <v>556</v>
      </c>
      <c r="D236" s="4" t="s">
        <v>12</v>
      </c>
      <c r="E236" s="4"/>
      <c r="F236" s="4" t="s">
        <v>556</v>
      </c>
      <c r="G236" s="4"/>
      <c r="H236" s="4" t="s">
        <v>556</v>
      </c>
      <c r="I236" s="4"/>
      <c r="J236" s="4" t="s">
        <v>1091</v>
      </c>
    </row>
    <row r="237" spans="1:10" ht="60">
      <c r="A237" s="4">
        <v>29</v>
      </c>
      <c r="B237" s="4" t="s">
        <v>557</v>
      </c>
      <c r="C237" s="4" t="s">
        <v>558</v>
      </c>
      <c r="D237" s="4" t="s">
        <v>12</v>
      </c>
      <c r="E237" s="4"/>
      <c r="F237" s="25" t="s">
        <v>559</v>
      </c>
      <c r="G237" s="4"/>
      <c r="H237" s="25" t="s">
        <v>559</v>
      </c>
      <c r="I237" s="4"/>
      <c r="J237" s="4" t="s">
        <v>1091</v>
      </c>
    </row>
    <row r="238" spans="1:10" ht="75">
      <c r="A238" s="4">
        <v>30</v>
      </c>
      <c r="B238" s="4" t="s">
        <v>560</v>
      </c>
      <c r="C238" s="4" t="s">
        <v>561</v>
      </c>
      <c r="D238" s="25" t="s">
        <v>562</v>
      </c>
      <c r="E238" s="4"/>
      <c r="F238" s="4"/>
      <c r="G238" s="4"/>
      <c r="H238" s="4"/>
      <c r="I238" s="4"/>
      <c r="J238" s="4" t="s">
        <v>1091</v>
      </c>
    </row>
    <row r="239" spans="1:10">
      <c r="A239" s="4">
        <v>31</v>
      </c>
      <c r="B239" s="4" t="s">
        <v>130</v>
      </c>
      <c r="C239" s="4" t="s">
        <v>563</v>
      </c>
      <c r="D239" s="4" t="s">
        <v>564</v>
      </c>
      <c r="E239" s="4"/>
      <c r="F239" s="4"/>
      <c r="G239" s="4"/>
      <c r="H239" s="4"/>
      <c r="I239" s="4"/>
      <c r="J239" s="4" t="s">
        <v>1091</v>
      </c>
    </row>
    <row r="240" spans="1:10" ht="26.25">
      <c r="A240" s="95" t="s">
        <v>565</v>
      </c>
      <c r="B240" s="95"/>
      <c r="C240" s="95"/>
      <c r="D240" s="95"/>
      <c r="E240" s="95"/>
      <c r="F240" s="95"/>
      <c r="G240" s="95"/>
      <c r="H240" s="95"/>
      <c r="I240" s="95"/>
      <c r="J240" s="95"/>
    </row>
    <row r="241" spans="1:10" ht="75">
      <c r="A241" s="26" t="s">
        <v>566</v>
      </c>
      <c r="B241" s="27" t="s">
        <v>567</v>
      </c>
      <c r="C241" s="48" t="s">
        <v>2</v>
      </c>
      <c r="D241" s="49" t="s">
        <v>3</v>
      </c>
      <c r="E241" s="48" t="s">
        <v>568</v>
      </c>
      <c r="F241" s="48" t="s">
        <v>569</v>
      </c>
      <c r="G241" s="27" t="s">
        <v>989</v>
      </c>
      <c r="H241" s="48" t="s">
        <v>570</v>
      </c>
      <c r="I241" s="27" t="s">
        <v>8</v>
      </c>
      <c r="J241" s="27" t="s">
        <v>9</v>
      </c>
    </row>
    <row r="242" spans="1:10" ht="30">
      <c r="A242" s="26">
        <v>1</v>
      </c>
      <c r="B242" s="26" t="s">
        <v>571</v>
      </c>
      <c r="C242" s="49" t="s">
        <v>572</v>
      </c>
      <c r="D242" s="48" t="s">
        <v>573</v>
      </c>
      <c r="E242" s="48" t="s">
        <v>574</v>
      </c>
      <c r="F242" s="49" t="s">
        <v>575</v>
      </c>
      <c r="G242" s="49">
        <v>4500</v>
      </c>
      <c r="H242" s="49" t="s">
        <v>576</v>
      </c>
      <c r="I242" s="26">
        <v>1000</v>
      </c>
      <c r="J242" s="27" t="s">
        <v>1082</v>
      </c>
    </row>
    <row r="243" spans="1:10" ht="30">
      <c r="A243" s="26">
        <v>2</v>
      </c>
      <c r="B243" s="26" t="s">
        <v>577</v>
      </c>
      <c r="C243" s="49" t="s">
        <v>578</v>
      </c>
      <c r="D243" s="48" t="s">
        <v>573</v>
      </c>
      <c r="E243" s="48" t="s">
        <v>574</v>
      </c>
      <c r="F243" s="49" t="s">
        <v>579</v>
      </c>
      <c r="G243" s="49">
        <v>1000</v>
      </c>
      <c r="H243" s="49" t="s">
        <v>578</v>
      </c>
      <c r="I243" s="26">
        <v>380</v>
      </c>
      <c r="J243" s="27" t="s">
        <v>1082</v>
      </c>
    </row>
    <row r="244" spans="1:10" ht="30">
      <c r="A244" s="26">
        <v>3</v>
      </c>
      <c r="B244" s="26" t="s">
        <v>580</v>
      </c>
      <c r="C244" s="49" t="s">
        <v>578</v>
      </c>
      <c r="D244" s="48" t="s">
        <v>573</v>
      </c>
      <c r="E244" s="48" t="s">
        <v>574</v>
      </c>
      <c r="F244" s="49" t="s">
        <v>581</v>
      </c>
      <c r="G244" s="49">
        <v>1500</v>
      </c>
      <c r="H244" s="49" t="s">
        <v>578</v>
      </c>
      <c r="I244" s="26">
        <v>400</v>
      </c>
      <c r="J244" s="27" t="s">
        <v>1082</v>
      </c>
    </row>
    <row r="245" spans="1:10" ht="30">
      <c r="A245" s="26">
        <v>4</v>
      </c>
      <c r="B245" s="26" t="s">
        <v>582</v>
      </c>
      <c r="C245" s="49" t="s">
        <v>578</v>
      </c>
      <c r="D245" s="48" t="s">
        <v>573</v>
      </c>
      <c r="E245" s="48" t="s">
        <v>574</v>
      </c>
      <c r="F245" s="49" t="s">
        <v>581</v>
      </c>
      <c r="G245" s="49">
        <v>1700</v>
      </c>
      <c r="H245" s="49" t="s">
        <v>578</v>
      </c>
      <c r="I245" s="26">
        <v>450</v>
      </c>
      <c r="J245" s="27" t="s">
        <v>1082</v>
      </c>
    </row>
    <row r="246" spans="1:10" ht="30">
      <c r="A246" s="26">
        <v>5</v>
      </c>
      <c r="B246" s="26" t="s">
        <v>583</v>
      </c>
      <c r="C246" s="49" t="s">
        <v>575</v>
      </c>
      <c r="D246" s="48" t="s">
        <v>573</v>
      </c>
      <c r="E246" s="48" t="s">
        <v>574</v>
      </c>
      <c r="F246" s="49" t="s">
        <v>584</v>
      </c>
      <c r="G246" s="49">
        <v>6000</v>
      </c>
      <c r="H246" s="49" t="s">
        <v>585</v>
      </c>
      <c r="I246" s="26">
        <v>2500</v>
      </c>
      <c r="J246" s="27" t="s">
        <v>1082</v>
      </c>
    </row>
    <row r="247" spans="1:10" ht="30">
      <c r="A247" s="26">
        <v>6</v>
      </c>
      <c r="B247" s="26" t="s">
        <v>586</v>
      </c>
      <c r="C247" s="49" t="s">
        <v>575</v>
      </c>
      <c r="D247" s="48" t="s">
        <v>573</v>
      </c>
      <c r="E247" s="48" t="s">
        <v>574</v>
      </c>
      <c r="F247" s="49" t="s">
        <v>587</v>
      </c>
      <c r="G247" s="49">
        <v>15000</v>
      </c>
      <c r="H247" s="49" t="s">
        <v>575</v>
      </c>
      <c r="I247" s="26">
        <v>7000</v>
      </c>
      <c r="J247" s="27" t="s">
        <v>1082</v>
      </c>
    </row>
    <row r="248" spans="1:10">
      <c r="A248" s="26">
        <v>7</v>
      </c>
      <c r="B248" s="26" t="s">
        <v>588</v>
      </c>
      <c r="C248" s="49" t="s">
        <v>244</v>
      </c>
      <c r="D248" s="49" t="s">
        <v>589</v>
      </c>
      <c r="E248" s="48" t="s">
        <v>574</v>
      </c>
      <c r="F248" s="49" t="s">
        <v>239</v>
      </c>
      <c r="G248" s="49">
        <v>800</v>
      </c>
      <c r="H248" s="49" t="s">
        <v>244</v>
      </c>
      <c r="I248" s="26">
        <v>300</v>
      </c>
      <c r="J248" s="27" t="s">
        <v>1082</v>
      </c>
    </row>
    <row r="249" spans="1:10" ht="30">
      <c r="A249" s="26">
        <v>8</v>
      </c>
      <c r="B249" s="26" t="s">
        <v>590</v>
      </c>
      <c r="C249" s="49" t="s">
        <v>572</v>
      </c>
      <c r="D249" s="48" t="s">
        <v>573</v>
      </c>
      <c r="E249" s="48" t="s">
        <v>574</v>
      </c>
      <c r="F249" s="49" t="s">
        <v>575</v>
      </c>
      <c r="G249" s="49">
        <v>4000</v>
      </c>
      <c r="H249" s="49" t="s">
        <v>572</v>
      </c>
      <c r="I249" s="26">
        <v>900</v>
      </c>
      <c r="J249" s="27" t="s">
        <v>1082</v>
      </c>
    </row>
    <row r="250" spans="1:10" ht="30">
      <c r="A250" s="26">
        <v>9</v>
      </c>
      <c r="B250" s="26" t="s">
        <v>591</v>
      </c>
      <c r="C250" s="49" t="s">
        <v>578</v>
      </c>
      <c r="D250" s="48" t="s">
        <v>573</v>
      </c>
      <c r="E250" s="48" t="s">
        <v>574</v>
      </c>
      <c r="F250" s="49" t="s">
        <v>575</v>
      </c>
      <c r="G250" s="49">
        <v>3500</v>
      </c>
      <c r="H250" s="49" t="s">
        <v>578</v>
      </c>
      <c r="I250" s="26">
        <v>430</v>
      </c>
      <c r="J250" s="27" t="s">
        <v>1082</v>
      </c>
    </row>
    <row r="251" spans="1:10" ht="30">
      <c r="A251" s="26">
        <v>10</v>
      </c>
      <c r="B251" s="26" t="s">
        <v>592</v>
      </c>
      <c r="C251" s="49" t="s">
        <v>576</v>
      </c>
      <c r="D251" s="48" t="s">
        <v>573</v>
      </c>
      <c r="E251" s="48" t="s">
        <v>574</v>
      </c>
      <c r="F251" s="49" t="s">
        <v>575</v>
      </c>
      <c r="G251" s="49">
        <v>3800</v>
      </c>
      <c r="H251" s="49" t="s">
        <v>572</v>
      </c>
      <c r="I251" s="26">
        <v>800</v>
      </c>
      <c r="J251" s="27" t="s">
        <v>1082</v>
      </c>
    </row>
    <row r="252" spans="1:10" ht="30">
      <c r="A252" s="26">
        <v>11</v>
      </c>
      <c r="B252" s="26" t="s">
        <v>593</v>
      </c>
      <c r="C252" s="49" t="s">
        <v>594</v>
      </c>
      <c r="D252" s="48" t="s">
        <v>573</v>
      </c>
      <c r="E252" s="48" t="s">
        <v>574</v>
      </c>
      <c r="F252" s="49" t="s">
        <v>575</v>
      </c>
      <c r="G252" s="49">
        <v>8000</v>
      </c>
      <c r="H252" s="49" t="s">
        <v>594</v>
      </c>
      <c r="I252" s="26">
        <v>2700</v>
      </c>
      <c r="J252" s="27" t="s">
        <v>1082</v>
      </c>
    </row>
    <row r="253" spans="1:10" ht="30">
      <c r="A253" s="26">
        <v>12</v>
      </c>
      <c r="B253" s="26" t="s">
        <v>595</v>
      </c>
      <c r="C253" s="49" t="s">
        <v>596</v>
      </c>
      <c r="D253" s="48" t="s">
        <v>573</v>
      </c>
      <c r="E253" s="48" t="s">
        <v>574</v>
      </c>
      <c r="F253" s="49" t="s">
        <v>597</v>
      </c>
      <c r="G253" s="49">
        <v>7200</v>
      </c>
      <c r="H253" s="49" t="s">
        <v>596</v>
      </c>
      <c r="I253" s="28">
        <v>2700</v>
      </c>
      <c r="J253" s="27" t="s">
        <v>1082</v>
      </c>
    </row>
    <row r="254" spans="1:10" ht="30">
      <c r="A254" s="26">
        <v>13</v>
      </c>
      <c r="B254" s="26" t="s">
        <v>168</v>
      </c>
      <c r="C254" s="49" t="s">
        <v>578</v>
      </c>
      <c r="D254" s="48" t="s">
        <v>573</v>
      </c>
      <c r="E254" s="48" t="s">
        <v>574</v>
      </c>
      <c r="F254" s="49" t="s">
        <v>578</v>
      </c>
      <c r="G254" s="49">
        <v>250</v>
      </c>
      <c r="H254" s="49" t="s">
        <v>578</v>
      </c>
      <c r="I254" s="26">
        <v>250</v>
      </c>
      <c r="J254" s="27" t="s">
        <v>1082</v>
      </c>
    </row>
    <row r="255" spans="1:10" ht="30">
      <c r="A255" s="26">
        <v>14</v>
      </c>
      <c r="B255" s="26" t="s">
        <v>598</v>
      </c>
      <c r="C255" s="49" t="s">
        <v>599</v>
      </c>
      <c r="D255" s="48" t="s">
        <v>573</v>
      </c>
      <c r="E255" s="48" t="s">
        <v>574</v>
      </c>
      <c r="F255" s="49" t="s">
        <v>599</v>
      </c>
      <c r="G255" s="49">
        <v>2500</v>
      </c>
      <c r="H255" s="49" t="s">
        <v>599</v>
      </c>
      <c r="I255" s="26">
        <v>3000</v>
      </c>
      <c r="J255" s="27" t="s">
        <v>1082</v>
      </c>
    </row>
    <row r="256" spans="1:10" ht="30">
      <c r="A256" s="26">
        <v>15</v>
      </c>
      <c r="B256" s="29" t="s">
        <v>600</v>
      </c>
      <c r="C256" s="49" t="s">
        <v>601</v>
      </c>
      <c r="D256" s="48" t="s">
        <v>573</v>
      </c>
      <c r="E256" s="48" t="s">
        <v>574</v>
      </c>
      <c r="F256" s="49" t="s">
        <v>244</v>
      </c>
      <c r="G256" s="49">
        <v>1000</v>
      </c>
      <c r="H256" s="49" t="s">
        <v>601</v>
      </c>
      <c r="I256" s="26">
        <v>350</v>
      </c>
      <c r="J256" s="27" t="s">
        <v>1082</v>
      </c>
    </row>
    <row r="257" spans="1:10" ht="30">
      <c r="A257" s="26">
        <v>16</v>
      </c>
      <c r="B257" s="26" t="s">
        <v>602</v>
      </c>
      <c r="C257" s="49" t="s">
        <v>603</v>
      </c>
      <c r="D257" s="48" t="s">
        <v>573</v>
      </c>
      <c r="E257" s="48" t="s">
        <v>574</v>
      </c>
      <c r="F257" s="49" t="s">
        <v>244</v>
      </c>
      <c r="G257" s="49">
        <v>1000</v>
      </c>
      <c r="H257" s="49" t="s">
        <v>603</v>
      </c>
      <c r="I257" s="26">
        <v>250</v>
      </c>
      <c r="J257" s="27" t="s">
        <v>1082</v>
      </c>
    </row>
    <row r="258" spans="1:10" ht="30">
      <c r="A258" s="26">
        <v>17</v>
      </c>
      <c r="B258" s="26" t="s">
        <v>604</v>
      </c>
      <c r="C258" s="49" t="s">
        <v>605</v>
      </c>
      <c r="D258" s="48" t="s">
        <v>573</v>
      </c>
      <c r="E258" s="48" t="s">
        <v>574</v>
      </c>
      <c r="F258" s="49" t="s">
        <v>606</v>
      </c>
      <c r="G258" s="49">
        <v>2000</v>
      </c>
      <c r="H258" s="49" t="s">
        <v>605</v>
      </c>
      <c r="I258" s="26">
        <v>1000</v>
      </c>
      <c r="J258" s="27" t="s">
        <v>1082</v>
      </c>
    </row>
    <row r="259" spans="1:10" ht="30">
      <c r="A259" s="26">
        <v>18</v>
      </c>
      <c r="B259" s="26" t="s">
        <v>607</v>
      </c>
      <c r="C259" s="49" t="s">
        <v>605</v>
      </c>
      <c r="D259" s="48" t="s">
        <v>573</v>
      </c>
      <c r="E259" s="48" t="s">
        <v>574</v>
      </c>
      <c r="F259" s="49" t="s">
        <v>606</v>
      </c>
      <c r="G259" s="49">
        <v>2200</v>
      </c>
      <c r="H259" s="49" t="s">
        <v>605</v>
      </c>
      <c r="I259" s="26">
        <v>1600</v>
      </c>
      <c r="J259" s="27" t="s">
        <v>1082</v>
      </c>
    </row>
    <row r="260" spans="1:10" ht="30">
      <c r="A260" s="26">
        <v>19</v>
      </c>
      <c r="B260" s="26" t="s">
        <v>608</v>
      </c>
      <c r="C260" s="49" t="s">
        <v>239</v>
      </c>
      <c r="D260" s="48" t="s">
        <v>573</v>
      </c>
      <c r="E260" s="48" t="s">
        <v>574</v>
      </c>
      <c r="F260" s="49" t="s">
        <v>239</v>
      </c>
      <c r="G260" s="49">
        <v>500</v>
      </c>
      <c r="H260" s="49" t="s">
        <v>239</v>
      </c>
      <c r="I260" s="26">
        <v>600</v>
      </c>
      <c r="J260" s="27" t="s">
        <v>1082</v>
      </c>
    </row>
    <row r="261" spans="1:10" ht="30">
      <c r="A261" s="26">
        <v>20</v>
      </c>
      <c r="B261" s="26" t="s">
        <v>609</v>
      </c>
      <c r="C261" s="49" t="s">
        <v>610</v>
      </c>
      <c r="D261" s="48" t="s">
        <v>573</v>
      </c>
      <c r="E261" s="48" t="s">
        <v>574</v>
      </c>
      <c r="F261" s="49" t="s">
        <v>611</v>
      </c>
      <c r="G261" s="49">
        <v>2200</v>
      </c>
      <c r="H261" s="49" t="s">
        <v>611</v>
      </c>
      <c r="I261" s="26">
        <v>2700</v>
      </c>
      <c r="J261" s="27" t="s">
        <v>1082</v>
      </c>
    </row>
    <row r="262" spans="1:10" ht="30">
      <c r="A262" s="26">
        <v>21</v>
      </c>
      <c r="B262" s="26" t="s">
        <v>612</v>
      </c>
      <c r="C262" s="49" t="s">
        <v>613</v>
      </c>
      <c r="D262" s="48" t="s">
        <v>573</v>
      </c>
      <c r="E262" s="48" t="s">
        <v>574</v>
      </c>
      <c r="F262" s="49" t="s">
        <v>613</v>
      </c>
      <c r="G262" s="49">
        <v>1300</v>
      </c>
      <c r="H262" s="49" t="s">
        <v>613</v>
      </c>
      <c r="I262" s="26">
        <v>1400</v>
      </c>
      <c r="J262" s="27" t="s">
        <v>1082</v>
      </c>
    </row>
    <row r="263" spans="1:10" ht="30">
      <c r="A263" s="26">
        <v>22</v>
      </c>
      <c r="B263" s="26" t="s">
        <v>614</v>
      </c>
      <c r="C263" s="49" t="s">
        <v>605</v>
      </c>
      <c r="D263" s="48" t="s">
        <v>573</v>
      </c>
      <c r="E263" s="48" t="s">
        <v>574</v>
      </c>
      <c r="F263" s="49" t="s">
        <v>615</v>
      </c>
      <c r="G263" s="49">
        <v>8000</v>
      </c>
      <c r="H263" s="49" t="s">
        <v>605</v>
      </c>
      <c r="I263" s="26">
        <v>5000</v>
      </c>
      <c r="J263" s="27" t="s">
        <v>1082</v>
      </c>
    </row>
    <row r="264" spans="1:10">
      <c r="A264" s="26">
        <v>23</v>
      </c>
      <c r="B264" s="26" t="s">
        <v>616</v>
      </c>
      <c r="C264" s="49" t="s">
        <v>605</v>
      </c>
      <c r="D264" s="48" t="s">
        <v>617</v>
      </c>
      <c r="E264" s="48" t="s">
        <v>574</v>
      </c>
      <c r="F264" s="49">
        <v>0</v>
      </c>
      <c r="G264" s="49">
        <v>0</v>
      </c>
      <c r="H264" s="49" t="s">
        <v>605</v>
      </c>
      <c r="I264" s="26">
        <v>4500</v>
      </c>
      <c r="J264" s="27" t="s">
        <v>1082</v>
      </c>
    </row>
    <row r="265" spans="1:10">
      <c r="A265" s="26">
        <v>24</v>
      </c>
      <c r="B265" s="26" t="s">
        <v>618</v>
      </c>
      <c r="C265" s="49" t="s">
        <v>576</v>
      </c>
      <c r="D265" s="48" t="s">
        <v>617</v>
      </c>
      <c r="E265" s="48" t="s">
        <v>574</v>
      </c>
      <c r="F265" s="49">
        <v>0</v>
      </c>
      <c r="G265" s="49">
        <v>0</v>
      </c>
      <c r="H265" s="49" t="s">
        <v>576</v>
      </c>
      <c r="I265" s="26">
        <v>670</v>
      </c>
      <c r="J265" s="27" t="s">
        <v>1082</v>
      </c>
    </row>
    <row r="266" spans="1:10">
      <c r="A266" s="26">
        <v>25</v>
      </c>
      <c r="B266" s="26" t="s">
        <v>619</v>
      </c>
      <c r="C266" s="49" t="s">
        <v>620</v>
      </c>
      <c r="D266" s="48" t="s">
        <v>617</v>
      </c>
      <c r="E266" s="48" t="s">
        <v>574</v>
      </c>
      <c r="F266" s="49">
        <v>0</v>
      </c>
      <c r="G266" s="49">
        <v>0</v>
      </c>
      <c r="H266" s="49" t="s">
        <v>621</v>
      </c>
      <c r="I266" s="26">
        <v>2600</v>
      </c>
      <c r="J266" s="27" t="s">
        <v>1082</v>
      </c>
    </row>
    <row r="267" spans="1:10">
      <c r="A267" s="26">
        <v>26</v>
      </c>
      <c r="B267" s="26" t="s">
        <v>622</v>
      </c>
      <c r="C267" s="49" t="s">
        <v>620</v>
      </c>
      <c r="D267" s="48" t="s">
        <v>617</v>
      </c>
      <c r="E267" s="48" t="s">
        <v>574</v>
      </c>
      <c r="F267" s="49">
        <v>0</v>
      </c>
      <c r="G267" s="49">
        <v>0</v>
      </c>
      <c r="H267" s="49" t="s">
        <v>621</v>
      </c>
      <c r="I267" s="26">
        <v>2700</v>
      </c>
      <c r="J267" s="27" t="s">
        <v>1082</v>
      </c>
    </row>
    <row r="268" spans="1:10" ht="30">
      <c r="A268" s="26">
        <v>27</v>
      </c>
      <c r="B268" s="26" t="s">
        <v>623</v>
      </c>
      <c r="C268" s="49" t="s">
        <v>624</v>
      </c>
      <c r="D268" s="48" t="s">
        <v>573</v>
      </c>
      <c r="E268" s="48" t="s">
        <v>574</v>
      </c>
      <c r="F268" s="49" t="s">
        <v>625</v>
      </c>
      <c r="G268" s="49">
        <v>1000</v>
      </c>
      <c r="H268" s="49" t="s">
        <v>624</v>
      </c>
      <c r="I268" s="26">
        <v>650</v>
      </c>
      <c r="J268" s="27" t="s">
        <v>1082</v>
      </c>
    </row>
    <row r="269" spans="1:10">
      <c r="A269" s="26">
        <v>28</v>
      </c>
      <c r="B269" s="26" t="s">
        <v>626</v>
      </c>
      <c r="C269" s="49" t="s">
        <v>627</v>
      </c>
      <c r="D269" s="49" t="s">
        <v>628</v>
      </c>
      <c r="E269" s="48" t="s">
        <v>574</v>
      </c>
      <c r="F269" s="49" t="s">
        <v>627</v>
      </c>
      <c r="G269" s="49">
        <v>7500</v>
      </c>
      <c r="H269" s="49" t="s">
        <v>627</v>
      </c>
      <c r="I269" s="26">
        <v>8000</v>
      </c>
      <c r="J269" s="27" t="s">
        <v>1082</v>
      </c>
    </row>
    <row r="270" spans="1:10">
      <c r="A270" s="26">
        <v>29</v>
      </c>
      <c r="B270" s="26" t="s">
        <v>629</v>
      </c>
      <c r="C270" s="49" t="s">
        <v>239</v>
      </c>
      <c r="D270" s="49" t="s">
        <v>630</v>
      </c>
      <c r="E270" s="48" t="s">
        <v>574</v>
      </c>
      <c r="F270" s="49" t="s">
        <v>239</v>
      </c>
      <c r="G270" s="49">
        <v>700</v>
      </c>
      <c r="H270" s="49" t="s">
        <v>239</v>
      </c>
      <c r="I270" s="26">
        <v>700</v>
      </c>
      <c r="J270" s="27" t="s">
        <v>1082</v>
      </c>
    </row>
    <row r="271" spans="1:10" ht="30">
      <c r="A271" s="26">
        <v>30</v>
      </c>
      <c r="B271" s="26" t="s">
        <v>631</v>
      </c>
      <c r="C271" s="49" t="s">
        <v>239</v>
      </c>
      <c r="D271" s="48" t="s">
        <v>573</v>
      </c>
      <c r="E271" s="48" t="s">
        <v>574</v>
      </c>
      <c r="F271" s="49" t="s">
        <v>239</v>
      </c>
      <c r="G271" s="49">
        <v>600</v>
      </c>
      <c r="H271" s="49" t="s">
        <v>239</v>
      </c>
      <c r="I271" s="26">
        <v>700</v>
      </c>
      <c r="J271" s="27" t="s">
        <v>1082</v>
      </c>
    </row>
    <row r="272" spans="1:10" ht="30">
      <c r="A272" s="26">
        <v>31</v>
      </c>
      <c r="B272" s="26" t="s">
        <v>632</v>
      </c>
      <c r="C272" s="49" t="s">
        <v>244</v>
      </c>
      <c r="D272" s="48" t="s">
        <v>573</v>
      </c>
      <c r="E272" s="48" t="s">
        <v>574</v>
      </c>
      <c r="F272" s="49" t="s">
        <v>244</v>
      </c>
      <c r="G272" s="49">
        <v>900</v>
      </c>
      <c r="H272" s="49" t="s">
        <v>244</v>
      </c>
      <c r="I272" s="26">
        <v>900</v>
      </c>
      <c r="J272" s="27" t="s">
        <v>1082</v>
      </c>
    </row>
    <row r="273" spans="1:10" ht="30">
      <c r="A273" s="26">
        <v>32</v>
      </c>
      <c r="B273" s="26" t="s">
        <v>633</v>
      </c>
      <c r="C273" s="49" t="s">
        <v>634</v>
      </c>
      <c r="D273" s="48" t="s">
        <v>635</v>
      </c>
      <c r="E273" s="48" t="s">
        <v>574</v>
      </c>
      <c r="F273" s="49">
        <v>10</v>
      </c>
      <c r="G273" s="49">
        <v>1000</v>
      </c>
      <c r="H273" s="49">
        <v>2</v>
      </c>
      <c r="I273" s="26">
        <v>200</v>
      </c>
      <c r="J273" s="27" t="s">
        <v>1082</v>
      </c>
    </row>
    <row r="274" spans="1:10" ht="30">
      <c r="A274" s="26">
        <v>33</v>
      </c>
      <c r="B274" s="26" t="s">
        <v>633</v>
      </c>
      <c r="C274" s="49" t="s">
        <v>636</v>
      </c>
      <c r="D274" s="48" t="s">
        <v>635</v>
      </c>
      <c r="E274" s="48" t="s">
        <v>574</v>
      </c>
      <c r="F274" s="49">
        <v>10</v>
      </c>
      <c r="G274" s="49">
        <v>1400</v>
      </c>
      <c r="H274" s="49">
        <v>4</v>
      </c>
      <c r="I274" s="26">
        <v>580</v>
      </c>
      <c r="J274" s="27" t="s">
        <v>1082</v>
      </c>
    </row>
    <row r="275" spans="1:10" ht="30">
      <c r="A275" s="26">
        <v>34</v>
      </c>
      <c r="B275" s="26" t="s">
        <v>637</v>
      </c>
      <c r="C275" s="49" t="s">
        <v>638</v>
      </c>
      <c r="D275" s="48" t="s">
        <v>635</v>
      </c>
      <c r="E275" s="48" t="s">
        <v>574</v>
      </c>
      <c r="F275" s="49">
        <v>10</v>
      </c>
      <c r="G275" s="49">
        <v>1800</v>
      </c>
      <c r="H275" s="49">
        <v>4</v>
      </c>
      <c r="I275" s="26">
        <v>750</v>
      </c>
      <c r="J275" s="27" t="s">
        <v>1082</v>
      </c>
    </row>
    <row r="276" spans="1:10" ht="30">
      <c r="A276" s="26">
        <v>35</v>
      </c>
      <c r="B276" s="26" t="s">
        <v>639</v>
      </c>
      <c r="C276" s="49" t="s">
        <v>634</v>
      </c>
      <c r="D276" s="48" t="s">
        <v>635</v>
      </c>
      <c r="E276" s="48" t="s">
        <v>574</v>
      </c>
      <c r="F276" s="49">
        <v>4</v>
      </c>
      <c r="G276" s="49">
        <v>1000</v>
      </c>
      <c r="H276" s="49">
        <v>2</v>
      </c>
      <c r="I276" s="26">
        <v>580</v>
      </c>
      <c r="J276" s="27" t="s">
        <v>1082</v>
      </c>
    </row>
    <row r="277" spans="1:10" ht="30">
      <c r="A277" s="26">
        <v>36</v>
      </c>
      <c r="B277" s="26" t="s">
        <v>640</v>
      </c>
      <c r="C277" s="49" t="s">
        <v>641</v>
      </c>
      <c r="D277" s="48" t="s">
        <v>635</v>
      </c>
      <c r="E277" s="48" t="s">
        <v>574</v>
      </c>
      <c r="F277" s="49">
        <v>10</v>
      </c>
      <c r="G277" s="49">
        <v>2000</v>
      </c>
      <c r="H277" s="49">
        <v>5</v>
      </c>
      <c r="I277" s="26">
        <v>1200</v>
      </c>
      <c r="J277" s="27" t="s">
        <v>1082</v>
      </c>
    </row>
    <row r="278" spans="1:10" ht="30">
      <c r="A278" s="26">
        <v>37</v>
      </c>
      <c r="B278" s="26" t="s">
        <v>640</v>
      </c>
      <c r="C278" s="49" t="s">
        <v>642</v>
      </c>
      <c r="D278" s="48" t="s">
        <v>635</v>
      </c>
      <c r="E278" s="48" t="s">
        <v>574</v>
      </c>
      <c r="F278" s="49">
        <v>10</v>
      </c>
      <c r="G278" s="49">
        <v>2000</v>
      </c>
      <c r="H278" s="49">
        <v>5</v>
      </c>
      <c r="I278" s="26">
        <v>1200</v>
      </c>
      <c r="J278" s="27" t="s">
        <v>1082</v>
      </c>
    </row>
    <row r="279" spans="1:10" ht="30">
      <c r="A279" s="26">
        <v>38</v>
      </c>
      <c r="B279" s="26" t="s">
        <v>640</v>
      </c>
      <c r="C279" s="49" t="s">
        <v>643</v>
      </c>
      <c r="D279" s="48" t="s">
        <v>635</v>
      </c>
      <c r="E279" s="48" t="s">
        <v>574</v>
      </c>
      <c r="F279" s="49">
        <v>10</v>
      </c>
      <c r="G279" s="49">
        <v>3000</v>
      </c>
      <c r="H279" s="49">
        <v>5</v>
      </c>
      <c r="I279" s="26">
        <v>1500</v>
      </c>
      <c r="J279" s="27" t="s">
        <v>1082</v>
      </c>
    </row>
    <row r="280" spans="1:10" ht="30">
      <c r="A280" s="26">
        <v>39</v>
      </c>
      <c r="B280" s="26" t="s">
        <v>644</v>
      </c>
      <c r="C280" s="49" t="s">
        <v>645</v>
      </c>
      <c r="D280" s="48" t="s">
        <v>635</v>
      </c>
      <c r="E280" s="48" t="s">
        <v>574</v>
      </c>
      <c r="F280" s="49">
        <v>5</v>
      </c>
      <c r="G280" s="49">
        <v>2000</v>
      </c>
      <c r="H280" s="49">
        <v>2</v>
      </c>
      <c r="I280" s="26">
        <v>960</v>
      </c>
      <c r="J280" s="27" t="s">
        <v>1082</v>
      </c>
    </row>
    <row r="281" spans="1:10" ht="30">
      <c r="A281" s="26">
        <v>40</v>
      </c>
      <c r="B281" s="26" t="s">
        <v>644</v>
      </c>
      <c r="C281" s="49" t="s">
        <v>634</v>
      </c>
      <c r="D281" s="48" t="s">
        <v>635</v>
      </c>
      <c r="E281" s="48" t="s">
        <v>574</v>
      </c>
      <c r="F281" s="49">
        <v>5</v>
      </c>
      <c r="G281" s="49">
        <v>2800</v>
      </c>
      <c r="H281" s="49">
        <v>2</v>
      </c>
      <c r="I281" s="26">
        <v>1240</v>
      </c>
      <c r="J281" s="27" t="s">
        <v>1082</v>
      </c>
    </row>
    <row r="282" spans="1:10" ht="30">
      <c r="A282" s="26">
        <v>41</v>
      </c>
      <c r="B282" s="26" t="s">
        <v>644</v>
      </c>
      <c r="C282" s="49" t="s">
        <v>605</v>
      </c>
      <c r="D282" s="48" t="s">
        <v>635</v>
      </c>
      <c r="E282" s="48" t="s">
        <v>574</v>
      </c>
      <c r="F282" s="49">
        <v>2</v>
      </c>
      <c r="G282" s="49">
        <v>1500</v>
      </c>
      <c r="H282" s="49">
        <v>2</v>
      </c>
      <c r="I282" s="26">
        <v>1800</v>
      </c>
      <c r="J282" s="27" t="s">
        <v>1082</v>
      </c>
    </row>
    <row r="283" spans="1:10" ht="30">
      <c r="A283" s="26">
        <v>42</v>
      </c>
      <c r="B283" s="26" t="s">
        <v>644</v>
      </c>
      <c r="C283" s="49" t="s">
        <v>646</v>
      </c>
      <c r="D283" s="48" t="s">
        <v>635</v>
      </c>
      <c r="E283" s="48" t="s">
        <v>574</v>
      </c>
      <c r="F283" s="49">
        <v>2</v>
      </c>
      <c r="G283" s="49">
        <v>2500</v>
      </c>
      <c r="H283" s="49">
        <v>2</v>
      </c>
      <c r="I283" s="26">
        <v>2700</v>
      </c>
      <c r="J283" s="27" t="s">
        <v>1082</v>
      </c>
    </row>
    <row r="284" spans="1:10" ht="30">
      <c r="A284" s="26">
        <v>43</v>
      </c>
      <c r="B284" s="30" t="s">
        <v>647</v>
      </c>
      <c r="C284" s="50" t="s">
        <v>648</v>
      </c>
      <c r="D284" s="51" t="s">
        <v>649</v>
      </c>
      <c r="E284" s="48" t="s">
        <v>574</v>
      </c>
      <c r="F284" s="50">
        <v>2</v>
      </c>
      <c r="G284" s="50">
        <v>3000</v>
      </c>
      <c r="H284" s="50">
        <v>1</v>
      </c>
      <c r="I284" s="30">
        <v>4700</v>
      </c>
      <c r="J284" s="27" t="s">
        <v>1082</v>
      </c>
    </row>
    <row r="285" spans="1:10">
      <c r="A285" s="26">
        <v>44</v>
      </c>
      <c r="B285" s="30" t="s">
        <v>650</v>
      </c>
      <c r="C285" s="50" t="s">
        <v>643</v>
      </c>
      <c r="D285" s="51" t="s">
        <v>651</v>
      </c>
      <c r="E285" s="48" t="s">
        <v>574</v>
      </c>
      <c r="F285" s="50">
        <v>0</v>
      </c>
      <c r="G285" s="50">
        <v>0</v>
      </c>
      <c r="H285" s="50">
        <v>5</v>
      </c>
      <c r="I285" s="30">
        <v>2600</v>
      </c>
      <c r="J285" s="27" t="s">
        <v>1082</v>
      </c>
    </row>
    <row r="286" spans="1:10">
      <c r="A286" s="26">
        <v>45</v>
      </c>
      <c r="B286" s="30" t="s">
        <v>652</v>
      </c>
      <c r="C286" s="50">
        <v>3</v>
      </c>
      <c r="D286" s="51" t="s">
        <v>653</v>
      </c>
      <c r="E286" s="48" t="s">
        <v>574</v>
      </c>
      <c r="F286" s="50">
        <v>0</v>
      </c>
      <c r="G286" s="50">
        <v>0</v>
      </c>
      <c r="H286" s="50">
        <v>3</v>
      </c>
      <c r="I286" s="30">
        <v>3600</v>
      </c>
      <c r="J286" s="27" t="s">
        <v>1082</v>
      </c>
    </row>
    <row r="287" spans="1:10">
      <c r="A287" s="26">
        <v>46</v>
      </c>
      <c r="B287" s="30" t="s">
        <v>654</v>
      </c>
      <c r="C287" s="50" t="s">
        <v>655</v>
      </c>
      <c r="D287" s="51" t="s">
        <v>653</v>
      </c>
      <c r="E287" s="48" t="s">
        <v>574</v>
      </c>
      <c r="F287" s="50">
        <v>0</v>
      </c>
      <c r="G287" s="50">
        <v>0</v>
      </c>
      <c r="H287" s="50">
        <v>1</v>
      </c>
      <c r="I287" s="30">
        <v>1395</v>
      </c>
      <c r="J287" s="27" t="s">
        <v>1082</v>
      </c>
    </row>
    <row r="288" spans="1:10">
      <c r="A288" s="26">
        <v>47</v>
      </c>
      <c r="B288" s="30" t="s">
        <v>654</v>
      </c>
      <c r="C288" s="50" t="s">
        <v>656</v>
      </c>
      <c r="D288" s="51" t="s">
        <v>653</v>
      </c>
      <c r="E288" s="48" t="s">
        <v>574</v>
      </c>
      <c r="F288" s="50">
        <v>0</v>
      </c>
      <c r="G288" s="50">
        <v>0</v>
      </c>
      <c r="H288" s="50">
        <v>1</v>
      </c>
      <c r="I288" s="30">
        <v>2600</v>
      </c>
      <c r="J288" s="27" t="s">
        <v>1082</v>
      </c>
    </row>
    <row r="289" spans="1:10">
      <c r="A289" s="26">
        <v>48</v>
      </c>
      <c r="B289" s="30" t="s">
        <v>657</v>
      </c>
      <c r="C289" s="50" t="s">
        <v>658</v>
      </c>
      <c r="D289" s="51"/>
      <c r="E289" s="48" t="s">
        <v>574</v>
      </c>
      <c r="F289" s="50">
        <v>0</v>
      </c>
      <c r="G289" s="50">
        <v>0</v>
      </c>
      <c r="H289" s="50">
        <v>20</v>
      </c>
      <c r="I289" s="30">
        <v>800</v>
      </c>
      <c r="J289" s="27" t="s">
        <v>1082</v>
      </c>
    </row>
    <row r="290" spans="1:10">
      <c r="A290" s="26">
        <v>49</v>
      </c>
      <c r="B290" s="30" t="s">
        <v>659</v>
      </c>
      <c r="C290" s="50" t="s">
        <v>660</v>
      </c>
      <c r="D290" s="51" t="s">
        <v>651</v>
      </c>
      <c r="E290" s="48" t="s">
        <v>574</v>
      </c>
      <c r="F290" s="50">
        <v>0</v>
      </c>
      <c r="G290" s="50">
        <v>0</v>
      </c>
      <c r="H290" s="50">
        <v>1</v>
      </c>
      <c r="I290" s="30">
        <v>690</v>
      </c>
      <c r="J290" s="27" t="s">
        <v>1082</v>
      </c>
    </row>
    <row r="291" spans="1:10">
      <c r="A291" s="26">
        <v>50</v>
      </c>
      <c r="B291" s="30" t="s">
        <v>659</v>
      </c>
      <c r="C291" s="50" t="s">
        <v>661</v>
      </c>
      <c r="D291" s="51" t="s">
        <v>651</v>
      </c>
      <c r="E291" s="48" t="s">
        <v>574</v>
      </c>
      <c r="F291" s="50">
        <v>0</v>
      </c>
      <c r="G291" s="50">
        <v>0</v>
      </c>
      <c r="H291" s="50">
        <v>1</v>
      </c>
      <c r="I291" s="30">
        <v>610</v>
      </c>
      <c r="J291" s="27" t="s">
        <v>1082</v>
      </c>
    </row>
    <row r="292" spans="1:10">
      <c r="A292" s="26">
        <v>51</v>
      </c>
      <c r="B292" s="30" t="s">
        <v>662</v>
      </c>
      <c r="C292" s="50" t="s">
        <v>239</v>
      </c>
      <c r="D292" s="51" t="s">
        <v>353</v>
      </c>
      <c r="E292" s="48" t="s">
        <v>574</v>
      </c>
      <c r="F292" s="50">
        <v>0</v>
      </c>
      <c r="G292" s="50">
        <v>0</v>
      </c>
      <c r="H292" s="50">
        <v>1</v>
      </c>
      <c r="I292" s="30">
        <v>800</v>
      </c>
      <c r="J292" s="27" t="s">
        <v>1082</v>
      </c>
    </row>
    <row r="293" spans="1:10">
      <c r="A293" s="26">
        <v>52</v>
      </c>
      <c r="B293" s="30" t="s">
        <v>663</v>
      </c>
      <c r="C293" s="50" t="s">
        <v>664</v>
      </c>
      <c r="D293" s="51" t="s">
        <v>653</v>
      </c>
      <c r="E293" s="48" t="s">
        <v>574</v>
      </c>
      <c r="F293" s="50">
        <v>0</v>
      </c>
      <c r="G293" s="50">
        <v>0</v>
      </c>
      <c r="H293" s="50">
        <v>1</v>
      </c>
      <c r="I293" s="30">
        <v>2900</v>
      </c>
      <c r="J293" s="27" t="s">
        <v>1082</v>
      </c>
    </row>
    <row r="294" spans="1:10" ht="45">
      <c r="A294" s="26">
        <v>53</v>
      </c>
      <c r="B294" s="30" t="s">
        <v>665</v>
      </c>
      <c r="C294" s="50">
        <v>5</v>
      </c>
      <c r="D294" s="51" t="s">
        <v>666</v>
      </c>
      <c r="E294" s="48" t="s">
        <v>574</v>
      </c>
      <c r="F294" s="50">
        <v>0</v>
      </c>
      <c r="G294" s="50">
        <v>0</v>
      </c>
      <c r="H294" s="50">
        <v>5</v>
      </c>
      <c r="I294" s="30">
        <v>1800</v>
      </c>
      <c r="J294" s="27" t="s">
        <v>1082</v>
      </c>
    </row>
    <row r="295" spans="1:10" ht="45">
      <c r="A295" s="26">
        <v>54</v>
      </c>
      <c r="B295" s="30" t="s">
        <v>667</v>
      </c>
      <c r="C295" s="50" t="s">
        <v>668</v>
      </c>
      <c r="D295" s="51" t="s">
        <v>666</v>
      </c>
      <c r="E295" s="48" t="s">
        <v>574</v>
      </c>
      <c r="F295" s="50">
        <v>0</v>
      </c>
      <c r="G295" s="50">
        <v>0</v>
      </c>
      <c r="H295" s="50">
        <v>5</v>
      </c>
      <c r="I295" s="30">
        <v>600</v>
      </c>
      <c r="J295" s="27" t="s">
        <v>1082</v>
      </c>
    </row>
    <row r="296" spans="1:10">
      <c r="A296" s="26">
        <v>55</v>
      </c>
      <c r="B296" s="30" t="s">
        <v>669</v>
      </c>
      <c r="C296" s="50" t="s">
        <v>670</v>
      </c>
      <c r="D296" s="51"/>
      <c r="E296" s="48" t="s">
        <v>574</v>
      </c>
      <c r="F296" s="50">
        <v>0</v>
      </c>
      <c r="G296" s="50">
        <v>0</v>
      </c>
      <c r="H296" s="50">
        <v>25</v>
      </c>
      <c r="I296" s="30">
        <v>2500</v>
      </c>
      <c r="J296" s="27" t="s">
        <v>1082</v>
      </c>
    </row>
    <row r="297" spans="1:10">
      <c r="A297" s="26">
        <v>56</v>
      </c>
      <c r="B297" s="30" t="s">
        <v>671</v>
      </c>
      <c r="C297" s="50" t="s">
        <v>672</v>
      </c>
      <c r="D297" s="49"/>
      <c r="E297" s="48" t="s">
        <v>574</v>
      </c>
      <c r="F297" s="49">
        <v>0</v>
      </c>
      <c r="G297" s="49">
        <v>0</v>
      </c>
      <c r="H297" s="49">
        <v>1</v>
      </c>
      <c r="I297" s="30">
        <v>10000</v>
      </c>
      <c r="J297" s="27" t="s">
        <v>1082</v>
      </c>
    </row>
    <row r="298" spans="1:10">
      <c r="A298" s="26">
        <v>57</v>
      </c>
      <c r="B298" s="30" t="s">
        <v>673</v>
      </c>
      <c r="C298" s="50" t="s">
        <v>674</v>
      </c>
      <c r="D298" s="49" t="s">
        <v>675</v>
      </c>
      <c r="E298" s="48" t="s">
        <v>574</v>
      </c>
      <c r="F298" s="49">
        <v>0</v>
      </c>
      <c r="G298" s="49">
        <v>0</v>
      </c>
      <c r="H298" s="49">
        <v>1</v>
      </c>
      <c r="I298" s="30">
        <v>1206</v>
      </c>
      <c r="J298" s="27" t="s">
        <v>1082</v>
      </c>
    </row>
    <row r="299" spans="1:10">
      <c r="A299" s="26">
        <v>58</v>
      </c>
      <c r="B299" s="32" t="s">
        <v>676</v>
      </c>
      <c r="C299" s="50" t="s">
        <v>677</v>
      </c>
      <c r="D299" s="51" t="s">
        <v>678</v>
      </c>
      <c r="E299" s="48" t="s">
        <v>574</v>
      </c>
      <c r="F299" s="49">
        <v>0</v>
      </c>
      <c r="G299" s="49">
        <v>0</v>
      </c>
      <c r="H299" s="49">
        <v>1</v>
      </c>
      <c r="I299" s="30">
        <v>1500</v>
      </c>
      <c r="J299" s="27" t="s">
        <v>1082</v>
      </c>
    </row>
    <row r="300" spans="1:10">
      <c r="A300" s="26">
        <v>59</v>
      </c>
      <c r="B300" s="32" t="s">
        <v>679</v>
      </c>
      <c r="C300" s="50" t="s">
        <v>680</v>
      </c>
      <c r="D300" s="51" t="s">
        <v>617</v>
      </c>
      <c r="E300" s="48" t="s">
        <v>574</v>
      </c>
      <c r="F300" s="49">
        <v>0</v>
      </c>
      <c r="G300" s="49">
        <v>0</v>
      </c>
      <c r="H300" s="49" t="s">
        <v>681</v>
      </c>
      <c r="I300" s="30">
        <v>500</v>
      </c>
      <c r="J300" s="27" t="s">
        <v>1082</v>
      </c>
    </row>
    <row r="301" spans="1:10">
      <c r="A301" s="26">
        <v>60</v>
      </c>
      <c r="B301" s="32" t="s">
        <v>682</v>
      </c>
      <c r="C301" s="50" t="s">
        <v>680</v>
      </c>
      <c r="D301" s="51" t="s">
        <v>617</v>
      </c>
      <c r="E301" s="48" t="s">
        <v>574</v>
      </c>
      <c r="F301" s="49">
        <v>0</v>
      </c>
      <c r="G301" s="49">
        <v>0</v>
      </c>
      <c r="H301" s="49" t="s">
        <v>681</v>
      </c>
      <c r="I301" s="30">
        <v>500</v>
      </c>
      <c r="J301" s="27" t="s">
        <v>1082</v>
      </c>
    </row>
    <row r="302" spans="1:10" ht="45">
      <c r="A302" s="26">
        <v>61</v>
      </c>
      <c r="B302" s="32" t="s">
        <v>683</v>
      </c>
      <c r="C302" s="50">
        <v>20</v>
      </c>
      <c r="D302" s="51" t="s">
        <v>666</v>
      </c>
      <c r="E302" s="48" t="s">
        <v>574</v>
      </c>
      <c r="F302" s="50">
        <v>0</v>
      </c>
      <c r="G302" s="50">
        <v>0</v>
      </c>
      <c r="H302" s="49">
        <v>20</v>
      </c>
      <c r="I302" s="30">
        <v>1600</v>
      </c>
      <c r="J302" s="27" t="s">
        <v>1082</v>
      </c>
    </row>
    <row r="303" spans="1:10" ht="45">
      <c r="A303" s="26">
        <v>62</v>
      </c>
      <c r="B303" s="32" t="s">
        <v>684</v>
      </c>
      <c r="C303" s="50">
        <v>20</v>
      </c>
      <c r="D303" s="51" t="s">
        <v>666</v>
      </c>
      <c r="E303" s="48" t="s">
        <v>574</v>
      </c>
      <c r="F303" s="50">
        <v>0</v>
      </c>
      <c r="G303" s="50">
        <v>0</v>
      </c>
      <c r="H303" s="49">
        <v>20</v>
      </c>
      <c r="I303" s="30">
        <v>1700</v>
      </c>
      <c r="J303" s="27" t="s">
        <v>1082</v>
      </c>
    </row>
    <row r="304" spans="1:10" ht="45">
      <c r="A304" s="26">
        <v>63</v>
      </c>
      <c r="B304" s="32" t="s">
        <v>685</v>
      </c>
      <c r="C304" s="50">
        <v>25</v>
      </c>
      <c r="D304" s="51" t="s">
        <v>666</v>
      </c>
      <c r="E304" s="48" t="s">
        <v>574</v>
      </c>
      <c r="F304" s="50">
        <v>0</v>
      </c>
      <c r="G304" s="50">
        <v>0</v>
      </c>
      <c r="H304" s="49">
        <v>25</v>
      </c>
      <c r="I304" s="30">
        <v>900</v>
      </c>
      <c r="J304" s="27" t="s">
        <v>1082</v>
      </c>
    </row>
    <row r="305" spans="1:10" ht="45">
      <c r="A305" s="26">
        <v>64</v>
      </c>
      <c r="B305" s="32" t="s">
        <v>686</v>
      </c>
      <c r="C305" s="50">
        <v>10</v>
      </c>
      <c r="D305" s="51" t="s">
        <v>666</v>
      </c>
      <c r="E305" s="48" t="s">
        <v>574</v>
      </c>
      <c r="F305" s="50">
        <v>0</v>
      </c>
      <c r="G305" s="50">
        <v>0</v>
      </c>
      <c r="H305" s="49">
        <v>10</v>
      </c>
      <c r="I305" s="30">
        <v>2000</v>
      </c>
      <c r="J305" s="27" t="s">
        <v>1082</v>
      </c>
    </row>
    <row r="306" spans="1:10" ht="30">
      <c r="A306" s="26">
        <v>65</v>
      </c>
      <c r="B306" s="32" t="s">
        <v>687</v>
      </c>
      <c r="C306" s="50" t="s">
        <v>578</v>
      </c>
      <c r="D306" s="51" t="s">
        <v>688</v>
      </c>
      <c r="E306" s="48" t="s">
        <v>574</v>
      </c>
      <c r="F306" s="50">
        <v>0</v>
      </c>
      <c r="G306" s="50">
        <v>0</v>
      </c>
      <c r="H306" s="49" t="s">
        <v>689</v>
      </c>
      <c r="I306" s="30">
        <v>4000</v>
      </c>
      <c r="J306" s="27" t="s">
        <v>1082</v>
      </c>
    </row>
    <row r="307" spans="1:10">
      <c r="A307" s="26">
        <v>66</v>
      </c>
      <c r="B307" s="32" t="s">
        <v>690</v>
      </c>
      <c r="C307" s="50">
        <v>10</v>
      </c>
      <c r="D307" s="51" t="s">
        <v>691</v>
      </c>
      <c r="E307" s="48" t="s">
        <v>574</v>
      </c>
      <c r="F307" s="50">
        <v>0</v>
      </c>
      <c r="G307" s="50">
        <v>0</v>
      </c>
      <c r="H307" s="49">
        <v>10</v>
      </c>
      <c r="I307" s="30">
        <v>2800</v>
      </c>
      <c r="J307" s="27" t="s">
        <v>1082</v>
      </c>
    </row>
    <row r="308" spans="1:10">
      <c r="A308" s="26">
        <v>67</v>
      </c>
      <c r="B308" s="32" t="s">
        <v>692</v>
      </c>
      <c r="C308" s="50">
        <v>1</v>
      </c>
      <c r="D308" s="51" t="s">
        <v>693</v>
      </c>
      <c r="E308" s="48" t="s">
        <v>574</v>
      </c>
      <c r="F308" s="50">
        <v>0</v>
      </c>
      <c r="G308" s="50">
        <v>0</v>
      </c>
      <c r="H308" s="49">
        <v>1</v>
      </c>
      <c r="I308" s="30">
        <v>3300</v>
      </c>
      <c r="J308" s="27" t="s">
        <v>1082</v>
      </c>
    </row>
    <row r="309" spans="1:10">
      <c r="A309" s="26">
        <v>68</v>
      </c>
      <c r="B309" s="32" t="s">
        <v>694</v>
      </c>
      <c r="C309" s="50" t="s">
        <v>695</v>
      </c>
      <c r="D309" s="51" t="s">
        <v>693</v>
      </c>
      <c r="E309" s="48" t="s">
        <v>574</v>
      </c>
      <c r="F309" s="50">
        <v>0</v>
      </c>
      <c r="G309" s="50">
        <v>0</v>
      </c>
      <c r="H309" s="49" t="s">
        <v>695</v>
      </c>
      <c r="I309" s="30">
        <v>500</v>
      </c>
      <c r="J309" s="27" t="s">
        <v>1082</v>
      </c>
    </row>
    <row r="310" spans="1:10">
      <c r="A310" s="26">
        <v>69</v>
      </c>
      <c r="B310" s="32" t="s">
        <v>694</v>
      </c>
      <c r="C310" s="50" t="s">
        <v>696</v>
      </c>
      <c r="D310" s="51" t="s">
        <v>691</v>
      </c>
      <c r="E310" s="48" t="s">
        <v>574</v>
      </c>
      <c r="F310" s="50">
        <v>0</v>
      </c>
      <c r="G310" s="50">
        <v>0</v>
      </c>
      <c r="H310" s="50" t="s">
        <v>696</v>
      </c>
      <c r="I310" s="30">
        <v>700</v>
      </c>
      <c r="J310" s="27" t="s">
        <v>1082</v>
      </c>
    </row>
    <row r="311" spans="1:10">
      <c r="A311" s="26">
        <v>70</v>
      </c>
      <c r="B311" s="32" t="s">
        <v>697</v>
      </c>
      <c r="C311" s="50" t="s">
        <v>244</v>
      </c>
      <c r="D311" s="51"/>
      <c r="E311" s="48" t="s">
        <v>574</v>
      </c>
      <c r="F311" s="50">
        <v>0</v>
      </c>
      <c r="G311" s="50">
        <v>0</v>
      </c>
      <c r="H311" s="50" t="s">
        <v>244</v>
      </c>
      <c r="I311" s="30">
        <v>900</v>
      </c>
      <c r="J311" s="27" t="s">
        <v>1082</v>
      </c>
    </row>
    <row r="312" spans="1:10">
      <c r="A312" s="26"/>
      <c r="B312" s="32"/>
      <c r="C312" s="50"/>
      <c r="D312" s="51"/>
      <c r="E312" s="48"/>
      <c r="F312" s="50"/>
      <c r="G312" s="31"/>
      <c r="H312" s="50"/>
      <c r="I312" s="30"/>
      <c r="J312" s="27" t="s">
        <v>1082</v>
      </c>
    </row>
    <row r="313" spans="1:10">
      <c r="A313" s="26"/>
      <c r="B313" s="26"/>
      <c r="C313" s="49"/>
      <c r="D313" s="49"/>
      <c r="E313" s="49"/>
      <c r="F313" s="49">
        <v>0</v>
      </c>
      <c r="G313" s="26">
        <f>SUM(G242:G311)</f>
        <v>112650</v>
      </c>
      <c r="H313" s="49" t="s">
        <v>698</v>
      </c>
      <c r="I313" s="26">
        <f>SUM(I242:I311)</f>
        <v>127541</v>
      </c>
      <c r="J313" s="27" t="s">
        <v>1082</v>
      </c>
    </row>
    <row r="314" spans="1:10" ht="26.25">
      <c r="A314" s="59" t="s">
        <v>1088</v>
      </c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75">
      <c r="A315" s="52" t="s">
        <v>0</v>
      </c>
      <c r="B315" s="52" t="s">
        <v>1</v>
      </c>
      <c r="C315" s="33" t="s">
        <v>699</v>
      </c>
      <c r="D315" s="52" t="s">
        <v>3</v>
      </c>
      <c r="E315" s="33" t="s">
        <v>700</v>
      </c>
      <c r="F315" s="33" t="s">
        <v>701</v>
      </c>
      <c r="G315" s="33" t="s">
        <v>6</v>
      </c>
      <c r="H315" s="33" t="s">
        <v>702</v>
      </c>
      <c r="I315" s="33" t="s">
        <v>8</v>
      </c>
      <c r="J315" s="33" t="s">
        <v>9</v>
      </c>
    </row>
    <row r="316" spans="1:10">
      <c r="A316" s="52">
        <v>1</v>
      </c>
      <c r="B316" s="52" t="s">
        <v>361</v>
      </c>
      <c r="C316" s="52" t="s">
        <v>578</v>
      </c>
      <c r="D316" s="52" t="s">
        <v>429</v>
      </c>
      <c r="E316" s="52"/>
      <c r="F316" s="52" t="s">
        <v>703</v>
      </c>
      <c r="G316" s="52">
        <v>286.64999999999998</v>
      </c>
      <c r="H316" s="52" t="s">
        <v>578</v>
      </c>
      <c r="I316" s="52">
        <v>286.64999999999998</v>
      </c>
      <c r="J316" s="52" t="s">
        <v>1083</v>
      </c>
    </row>
    <row r="317" spans="1:10">
      <c r="A317" s="52">
        <v>2</v>
      </c>
      <c r="B317" s="18" t="s">
        <v>168</v>
      </c>
      <c r="C317" s="18" t="s">
        <v>578</v>
      </c>
      <c r="D317" s="18" t="s">
        <v>429</v>
      </c>
      <c r="E317" s="52"/>
      <c r="F317" s="18" t="s">
        <v>704</v>
      </c>
      <c r="G317" s="18">
        <v>163.80000000000001</v>
      </c>
      <c r="H317" s="52" t="s">
        <v>576</v>
      </c>
      <c r="I317" s="52">
        <f>G317*2</f>
        <v>327.60000000000002</v>
      </c>
      <c r="J317" s="52" t="s">
        <v>1083</v>
      </c>
    </row>
    <row r="318" spans="1:10" ht="15.75">
      <c r="A318" s="52">
        <v>3</v>
      </c>
      <c r="B318" s="18" t="s">
        <v>705</v>
      </c>
      <c r="C318" s="18" t="s">
        <v>239</v>
      </c>
      <c r="D318" s="18" t="s">
        <v>429</v>
      </c>
      <c r="E318" s="53"/>
      <c r="F318" s="18">
        <v>1</v>
      </c>
      <c r="G318" s="18">
        <v>321.75</v>
      </c>
      <c r="H318" s="34" t="s">
        <v>239</v>
      </c>
      <c r="I318" s="18">
        <v>321.75</v>
      </c>
      <c r="J318" s="52" t="s">
        <v>1083</v>
      </c>
    </row>
    <row r="319" spans="1:10">
      <c r="A319" s="52">
        <v>4</v>
      </c>
      <c r="B319" s="18" t="s">
        <v>706</v>
      </c>
      <c r="C319" s="18" t="s">
        <v>707</v>
      </c>
      <c r="D319" s="35" t="s">
        <v>708</v>
      </c>
      <c r="E319" s="52"/>
      <c r="F319" s="18">
        <v>1</v>
      </c>
      <c r="G319" s="18">
        <v>3776</v>
      </c>
      <c r="H319" s="34">
        <v>3</v>
      </c>
      <c r="I319" s="18">
        <f>G319*H319</f>
        <v>11328</v>
      </c>
      <c r="J319" s="52" t="s">
        <v>1083</v>
      </c>
    </row>
    <row r="320" spans="1:10" ht="15.75">
      <c r="A320" s="52">
        <v>5</v>
      </c>
      <c r="B320" s="18" t="s">
        <v>709</v>
      </c>
      <c r="C320" s="18" t="s">
        <v>710</v>
      </c>
      <c r="D320" s="18" t="s">
        <v>464</v>
      </c>
      <c r="E320" s="53"/>
      <c r="F320" s="18">
        <v>5</v>
      </c>
      <c r="G320" s="18">
        <v>221.25</v>
      </c>
      <c r="H320" s="52">
        <v>5</v>
      </c>
      <c r="I320" s="18">
        <v>1106.25</v>
      </c>
      <c r="J320" s="52" t="s">
        <v>1083</v>
      </c>
    </row>
    <row r="321" spans="1:10" ht="15.75">
      <c r="A321" s="52">
        <v>6</v>
      </c>
      <c r="B321" s="18" t="s">
        <v>709</v>
      </c>
      <c r="C321" s="18" t="s">
        <v>578</v>
      </c>
      <c r="D321" s="18" t="s">
        <v>464</v>
      </c>
      <c r="E321" s="53"/>
      <c r="F321" s="18">
        <v>5</v>
      </c>
      <c r="G321" s="18">
        <v>105</v>
      </c>
      <c r="H321" s="52">
        <v>10</v>
      </c>
      <c r="I321" s="18">
        <f>G321*H321</f>
        <v>1050</v>
      </c>
      <c r="J321" s="52" t="s">
        <v>1083</v>
      </c>
    </row>
    <row r="322" spans="1:10" ht="15.75">
      <c r="A322" s="52">
        <v>7</v>
      </c>
      <c r="B322" s="18" t="s">
        <v>709</v>
      </c>
      <c r="C322" s="18" t="s">
        <v>674</v>
      </c>
      <c r="D322" s="18" t="s">
        <v>464</v>
      </c>
      <c r="E322" s="53"/>
      <c r="F322" s="18">
        <v>10</v>
      </c>
      <c r="G322" s="18">
        <v>70.5</v>
      </c>
      <c r="H322" s="36">
        <v>10</v>
      </c>
      <c r="I322" s="18">
        <v>705</v>
      </c>
      <c r="J322" s="52" t="s">
        <v>1083</v>
      </c>
    </row>
    <row r="323" spans="1:10" ht="18">
      <c r="A323" s="52">
        <v>8</v>
      </c>
      <c r="B323" s="18" t="s">
        <v>711</v>
      </c>
      <c r="C323" s="18" t="s">
        <v>712</v>
      </c>
      <c r="D323" s="18" t="s">
        <v>429</v>
      </c>
      <c r="E323" s="52"/>
      <c r="F323" s="18">
        <v>2.35</v>
      </c>
      <c r="G323" s="18">
        <v>8219.25</v>
      </c>
      <c r="H323" s="52" t="s">
        <v>713</v>
      </c>
      <c r="I323" s="52">
        <v>8219.25</v>
      </c>
      <c r="J323" s="52" t="s">
        <v>1083</v>
      </c>
    </row>
    <row r="324" spans="1:10">
      <c r="A324" s="52">
        <v>9</v>
      </c>
      <c r="B324" s="34" t="s">
        <v>385</v>
      </c>
      <c r="C324" s="34" t="s">
        <v>576</v>
      </c>
      <c r="D324" s="34" t="s">
        <v>429</v>
      </c>
      <c r="E324" s="36"/>
      <c r="F324" s="34" t="s">
        <v>714</v>
      </c>
      <c r="G324" s="34">
        <v>631.79999999999995</v>
      </c>
      <c r="H324" s="36" t="s">
        <v>576</v>
      </c>
      <c r="I324" s="34">
        <v>631.79999999999995</v>
      </c>
      <c r="J324" s="52" t="s">
        <v>1083</v>
      </c>
    </row>
    <row r="325" spans="1:10" ht="30">
      <c r="A325" s="52">
        <v>10</v>
      </c>
      <c r="B325" s="18" t="s">
        <v>715</v>
      </c>
      <c r="C325" s="18" t="s">
        <v>716</v>
      </c>
      <c r="D325" s="18" t="s">
        <v>464</v>
      </c>
      <c r="E325" s="53"/>
      <c r="F325" s="18">
        <v>10</v>
      </c>
      <c r="G325" s="18">
        <v>198.75</v>
      </c>
      <c r="H325" s="52">
        <v>10</v>
      </c>
      <c r="I325" s="18">
        <v>1987.5</v>
      </c>
      <c r="J325" s="52" t="s">
        <v>1083</v>
      </c>
    </row>
    <row r="326" spans="1:10" ht="15.75">
      <c r="A326" s="52">
        <v>11</v>
      </c>
      <c r="B326" s="18" t="s">
        <v>717</v>
      </c>
      <c r="C326" s="18" t="s">
        <v>718</v>
      </c>
      <c r="D326" s="18" t="s">
        <v>353</v>
      </c>
      <c r="E326" s="53"/>
      <c r="F326" s="18" t="s">
        <v>719</v>
      </c>
      <c r="G326" s="18">
        <v>450</v>
      </c>
      <c r="H326" s="52">
        <v>50</v>
      </c>
      <c r="I326" s="18">
        <f>G326*H326</f>
        <v>22500</v>
      </c>
      <c r="J326" s="52" t="s">
        <v>1083</v>
      </c>
    </row>
    <row r="327" spans="1:10">
      <c r="A327" s="52">
        <v>12</v>
      </c>
      <c r="B327" s="18" t="s">
        <v>720</v>
      </c>
      <c r="C327" s="18" t="s">
        <v>707</v>
      </c>
      <c r="D327" s="35" t="s">
        <v>708</v>
      </c>
      <c r="E327" s="52"/>
      <c r="F327" s="18">
        <v>2</v>
      </c>
      <c r="G327" s="18">
        <v>2336</v>
      </c>
      <c r="H327" s="34">
        <v>2</v>
      </c>
      <c r="I327" s="18">
        <v>2336</v>
      </c>
      <c r="J327" s="52" t="s">
        <v>1083</v>
      </c>
    </row>
    <row r="328" spans="1:10">
      <c r="A328" s="52">
        <v>13</v>
      </c>
      <c r="B328" s="18" t="s">
        <v>721</v>
      </c>
      <c r="C328" s="18" t="s">
        <v>722</v>
      </c>
      <c r="D328" s="18" t="s">
        <v>464</v>
      </c>
      <c r="E328" s="52"/>
      <c r="F328" s="18">
        <v>1</v>
      </c>
      <c r="G328" s="18">
        <v>2212.5</v>
      </c>
      <c r="H328" s="34">
        <v>2</v>
      </c>
      <c r="I328" s="18">
        <f>G328*2</f>
        <v>4425</v>
      </c>
      <c r="J328" s="52" t="s">
        <v>1083</v>
      </c>
    </row>
    <row r="329" spans="1:10">
      <c r="A329" s="52">
        <v>14</v>
      </c>
      <c r="B329" s="18" t="s">
        <v>723</v>
      </c>
      <c r="C329" s="18" t="s">
        <v>724</v>
      </c>
      <c r="D329" s="18" t="s">
        <v>464</v>
      </c>
      <c r="E329" s="52"/>
      <c r="F329" s="52">
        <v>10</v>
      </c>
      <c r="G329" s="18">
        <v>1425</v>
      </c>
      <c r="H329" s="18">
        <v>5</v>
      </c>
      <c r="I329" s="18">
        <f>G329/2</f>
        <v>712.5</v>
      </c>
      <c r="J329" s="52" t="s">
        <v>1083</v>
      </c>
    </row>
    <row r="330" spans="1:10" ht="15.75">
      <c r="A330" s="52">
        <v>15</v>
      </c>
      <c r="B330" s="18" t="s">
        <v>723</v>
      </c>
      <c r="C330" s="18" t="s">
        <v>724</v>
      </c>
      <c r="D330" s="18" t="s">
        <v>464</v>
      </c>
      <c r="E330" s="53"/>
      <c r="F330" s="18">
        <v>10</v>
      </c>
      <c r="G330" s="18">
        <v>142.5</v>
      </c>
      <c r="H330" s="34">
        <v>10</v>
      </c>
      <c r="I330" s="18">
        <v>1425</v>
      </c>
      <c r="J330" s="52" t="s">
        <v>1083</v>
      </c>
    </row>
    <row r="331" spans="1:10" ht="15.75">
      <c r="A331" s="52">
        <v>16</v>
      </c>
      <c r="B331" s="18" t="s">
        <v>725</v>
      </c>
      <c r="C331" s="18" t="s">
        <v>578</v>
      </c>
      <c r="D331" s="18" t="s">
        <v>464</v>
      </c>
      <c r="E331" s="53"/>
      <c r="F331" s="18">
        <v>6</v>
      </c>
      <c r="G331" s="18">
        <v>720</v>
      </c>
      <c r="H331" s="34">
        <v>4</v>
      </c>
      <c r="I331" s="18">
        <v>4320</v>
      </c>
      <c r="J331" s="52" t="s">
        <v>1083</v>
      </c>
    </row>
    <row r="332" spans="1:10" ht="15.75">
      <c r="A332" s="52">
        <v>17</v>
      </c>
      <c r="B332" s="18" t="s">
        <v>725</v>
      </c>
      <c r="C332" s="18" t="s">
        <v>674</v>
      </c>
      <c r="D332" s="18" t="s">
        <v>464</v>
      </c>
      <c r="E332" s="53"/>
      <c r="F332" s="18">
        <v>10</v>
      </c>
      <c r="G332" s="18">
        <v>502.5</v>
      </c>
      <c r="H332" s="18">
        <v>10</v>
      </c>
      <c r="I332" s="18">
        <v>5025</v>
      </c>
      <c r="J332" s="52" t="s">
        <v>1083</v>
      </c>
    </row>
    <row r="333" spans="1:10" ht="15.75">
      <c r="A333" s="52">
        <v>18</v>
      </c>
      <c r="B333" s="18" t="s">
        <v>726</v>
      </c>
      <c r="C333" s="18" t="s">
        <v>710</v>
      </c>
      <c r="D333" s="18" t="s">
        <v>464</v>
      </c>
      <c r="E333" s="53"/>
      <c r="F333" s="18">
        <v>2</v>
      </c>
      <c r="G333" s="18">
        <v>915</v>
      </c>
      <c r="H333" s="34">
        <v>4</v>
      </c>
      <c r="I333" s="18">
        <v>1830</v>
      </c>
      <c r="J333" s="52" t="s">
        <v>1083</v>
      </c>
    </row>
    <row r="334" spans="1:10" ht="15.75">
      <c r="A334" s="52">
        <v>19</v>
      </c>
      <c r="B334" s="18" t="s">
        <v>727</v>
      </c>
      <c r="C334" s="18" t="s">
        <v>674</v>
      </c>
      <c r="D334" s="18" t="s">
        <v>464</v>
      </c>
      <c r="E334" s="53"/>
      <c r="F334" s="18">
        <v>10</v>
      </c>
      <c r="G334" s="18">
        <v>202.5</v>
      </c>
      <c r="H334" s="34">
        <v>10</v>
      </c>
      <c r="I334" s="18">
        <v>2025</v>
      </c>
      <c r="J334" s="52" t="s">
        <v>1083</v>
      </c>
    </row>
    <row r="335" spans="1:10" ht="15.75">
      <c r="A335" s="52">
        <v>20</v>
      </c>
      <c r="B335" s="18" t="s">
        <v>728</v>
      </c>
      <c r="C335" s="18" t="s">
        <v>674</v>
      </c>
      <c r="D335" s="18" t="s">
        <v>464</v>
      </c>
      <c r="E335" s="53"/>
      <c r="F335" s="18">
        <v>10</v>
      </c>
      <c r="G335" s="18">
        <v>96</v>
      </c>
      <c r="H335" s="34">
        <v>10</v>
      </c>
      <c r="I335" s="18">
        <v>960</v>
      </c>
      <c r="J335" s="52" t="s">
        <v>1083</v>
      </c>
    </row>
    <row r="336" spans="1:10">
      <c r="A336" s="52">
        <v>21</v>
      </c>
      <c r="B336" s="18" t="s">
        <v>729</v>
      </c>
      <c r="C336" s="18" t="s">
        <v>730</v>
      </c>
      <c r="D336" s="18" t="s">
        <v>429</v>
      </c>
      <c r="E336" s="52"/>
      <c r="F336" s="18" t="s">
        <v>731</v>
      </c>
      <c r="G336" s="18">
        <v>1497.6</v>
      </c>
      <c r="H336" s="52" t="s">
        <v>579</v>
      </c>
      <c r="I336" s="52">
        <v>1497.6</v>
      </c>
      <c r="J336" s="52" t="s">
        <v>1083</v>
      </c>
    </row>
    <row r="337" spans="1:10">
      <c r="A337" s="52">
        <v>22</v>
      </c>
      <c r="B337" s="52" t="s">
        <v>732</v>
      </c>
      <c r="C337" s="52" t="s">
        <v>733</v>
      </c>
      <c r="D337" s="52" t="s">
        <v>429</v>
      </c>
      <c r="E337" s="52"/>
      <c r="F337" s="52" t="s">
        <v>734</v>
      </c>
      <c r="G337" s="52">
        <v>3363.75</v>
      </c>
      <c r="H337" s="52" t="s">
        <v>733</v>
      </c>
      <c r="I337" s="52">
        <v>3363.75</v>
      </c>
      <c r="J337" s="52" t="s">
        <v>1083</v>
      </c>
    </row>
    <row r="338" spans="1:10">
      <c r="A338" s="52">
        <v>23</v>
      </c>
      <c r="B338" s="18" t="s">
        <v>602</v>
      </c>
      <c r="C338" s="18" t="s">
        <v>244</v>
      </c>
      <c r="D338" s="18" t="s">
        <v>429</v>
      </c>
      <c r="E338" s="52"/>
      <c r="F338" s="18" t="s">
        <v>735</v>
      </c>
      <c r="G338" s="18">
        <v>321.75</v>
      </c>
      <c r="H338" s="52" t="s">
        <v>244</v>
      </c>
      <c r="I338" s="18">
        <v>321.75</v>
      </c>
      <c r="J338" s="52" t="s">
        <v>1083</v>
      </c>
    </row>
    <row r="339" spans="1:10">
      <c r="A339" s="52">
        <v>24</v>
      </c>
      <c r="B339" s="18" t="s">
        <v>736</v>
      </c>
      <c r="C339" s="18" t="s">
        <v>576</v>
      </c>
      <c r="D339" s="18" t="s">
        <v>429</v>
      </c>
      <c r="E339" s="52"/>
      <c r="F339" s="18" t="s">
        <v>737</v>
      </c>
      <c r="G339" s="18">
        <v>643.5</v>
      </c>
      <c r="H339" s="52" t="s">
        <v>576</v>
      </c>
      <c r="I339" s="52">
        <v>643.5</v>
      </c>
      <c r="J339" s="52" t="s">
        <v>1083</v>
      </c>
    </row>
    <row r="340" spans="1:10" ht="15.75">
      <c r="A340" s="52">
        <v>25</v>
      </c>
      <c r="B340" s="18" t="s">
        <v>738</v>
      </c>
      <c r="C340" s="18" t="s">
        <v>724</v>
      </c>
      <c r="D340" s="18" t="s">
        <v>464</v>
      </c>
      <c r="E340" s="53"/>
      <c r="F340" s="18">
        <v>10</v>
      </c>
      <c r="G340" s="18">
        <v>112.5</v>
      </c>
      <c r="H340" s="52">
        <v>20</v>
      </c>
      <c r="I340" s="18">
        <f>G340*H340</f>
        <v>2250</v>
      </c>
      <c r="J340" s="52" t="s">
        <v>1083</v>
      </c>
    </row>
    <row r="341" spans="1:10" ht="15.75">
      <c r="A341" s="52">
        <v>26</v>
      </c>
      <c r="B341" s="18" t="s">
        <v>600</v>
      </c>
      <c r="C341" s="18" t="s">
        <v>244</v>
      </c>
      <c r="D341" s="18" t="s">
        <v>429</v>
      </c>
      <c r="E341" s="53"/>
      <c r="F341" s="18">
        <v>1</v>
      </c>
      <c r="G341" s="18">
        <v>450.45</v>
      </c>
      <c r="H341" s="46" t="s">
        <v>244</v>
      </c>
      <c r="I341" s="18">
        <v>450.45</v>
      </c>
      <c r="J341" s="52" t="s">
        <v>1083</v>
      </c>
    </row>
    <row r="342" spans="1:10" ht="15.75">
      <c r="A342" s="52">
        <v>27</v>
      </c>
      <c r="B342" s="18" t="s">
        <v>739</v>
      </c>
      <c r="C342" s="18" t="s">
        <v>740</v>
      </c>
      <c r="D342" s="18" t="s">
        <v>464</v>
      </c>
      <c r="E342" s="53"/>
      <c r="F342" s="18">
        <v>5</v>
      </c>
      <c r="G342" s="18">
        <v>330</v>
      </c>
      <c r="H342" s="46">
        <v>5</v>
      </c>
      <c r="I342" s="18">
        <v>1650</v>
      </c>
      <c r="J342" s="52" t="s">
        <v>1083</v>
      </c>
    </row>
    <row r="343" spans="1:10" ht="15.75">
      <c r="A343" s="52">
        <v>28</v>
      </c>
      <c r="B343" s="18" t="s">
        <v>741</v>
      </c>
      <c r="C343" s="18" t="s">
        <v>742</v>
      </c>
      <c r="D343" s="18" t="s">
        <v>464</v>
      </c>
      <c r="E343" s="53"/>
      <c r="F343" s="18">
        <v>5</v>
      </c>
      <c r="G343" s="18">
        <v>360</v>
      </c>
      <c r="H343" s="46">
        <v>5</v>
      </c>
      <c r="I343" s="18">
        <v>1800</v>
      </c>
      <c r="J343" s="52" t="s">
        <v>1083</v>
      </c>
    </row>
    <row r="344" spans="1:10">
      <c r="A344" s="52">
        <v>29</v>
      </c>
      <c r="B344" s="18" t="s">
        <v>743</v>
      </c>
      <c r="C344" s="18" t="s">
        <v>744</v>
      </c>
      <c r="D344" s="18" t="s">
        <v>429</v>
      </c>
      <c r="E344" s="52"/>
      <c r="F344" s="18" t="s">
        <v>745</v>
      </c>
      <c r="G344" s="18">
        <v>561.6</v>
      </c>
      <c r="H344" s="52" t="s">
        <v>744</v>
      </c>
      <c r="I344" s="18">
        <v>561.6</v>
      </c>
      <c r="J344" s="52" t="s">
        <v>1083</v>
      </c>
    </row>
    <row r="345" spans="1:10">
      <c r="A345" s="52">
        <v>30</v>
      </c>
      <c r="B345" s="52" t="s">
        <v>746</v>
      </c>
      <c r="C345" s="52" t="s">
        <v>239</v>
      </c>
      <c r="D345" s="52" t="s">
        <v>429</v>
      </c>
      <c r="E345" s="52"/>
      <c r="F345" s="52" t="s">
        <v>747</v>
      </c>
      <c r="G345" s="52">
        <v>6175</v>
      </c>
      <c r="H345" s="52" t="s">
        <v>239</v>
      </c>
      <c r="I345" s="52">
        <v>6175</v>
      </c>
      <c r="J345" s="52" t="s">
        <v>1083</v>
      </c>
    </row>
    <row r="346" spans="1:10">
      <c r="A346" s="52">
        <v>31</v>
      </c>
      <c r="B346" s="18" t="s">
        <v>748</v>
      </c>
      <c r="C346" s="18" t="s">
        <v>239</v>
      </c>
      <c r="D346" s="18" t="s">
        <v>429</v>
      </c>
      <c r="E346" s="52"/>
      <c r="F346" s="18" t="s">
        <v>749</v>
      </c>
      <c r="G346" s="18">
        <v>456.3</v>
      </c>
      <c r="H346" s="52" t="s">
        <v>239</v>
      </c>
      <c r="I346" s="18">
        <v>456.3</v>
      </c>
      <c r="J346" s="52" t="s">
        <v>1083</v>
      </c>
    </row>
    <row r="347" spans="1:10" ht="30">
      <c r="A347" s="52">
        <v>32</v>
      </c>
      <c r="B347" s="18" t="s">
        <v>750</v>
      </c>
      <c r="C347" s="18" t="s">
        <v>578</v>
      </c>
      <c r="D347" s="18" t="s">
        <v>464</v>
      </c>
      <c r="E347" s="52"/>
      <c r="F347" s="52">
        <v>10</v>
      </c>
      <c r="G347" s="18">
        <v>457.5</v>
      </c>
      <c r="H347" s="18">
        <v>10</v>
      </c>
      <c r="I347" s="18">
        <v>4575</v>
      </c>
      <c r="J347" s="52" t="s">
        <v>1083</v>
      </c>
    </row>
    <row r="348" spans="1:10" ht="15.75">
      <c r="A348" s="52">
        <v>33</v>
      </c>
      <c r="B348" s="18" t="s">
        <v>751</v>
      </c>
      <c r="C348" s="18" t="s">
        <v>724</v>
      </c>
      <c r="D348" s="18" t="s">
        <v>464</v>
      </c>
      <c r="E348" s="53"/>
      <c r="F348" s="18">
        <v>10</v>
      </c>
      <c r="G348" s="18">
        <v>30</v>
      </c>
      <c r="H348" s="34">
        <v>10</v>
      </c>
      <c r="I348" s="18">
        <v>300</v>
      </c>
      <c r="J348" s="52" t="s">
        <v>1083</v>
      </c>
    </row>
    <row r="349" spans="1:10" ht="15.75">
      <c r="A349" s="52">
        <v>34</v>
      </c>
      <c r="B349" s="18" t="s">
        <v>752</v>
      </c>
      <c r="C349" s="18" t="s">
        <v>239</v>
      </c>
      <c r="D349" s="18" t="s">
        <v>429</v>
      </c>
      <c r="E349" s="53"/>
      <c r="F349" s="18" t="s">
        <v>753</v>
      </c>
      <c r="G349" s="18">
        <v>643.5</v>
      </c>
      <c r="H349" s="34" t="s">
        <v>754</v>
      </c>
      <c r="I349" s="18">
        <v>643.5</v>
      </c>
      <c r="J349" s="52" t="s">
        <v>1083</v>
      </c>
    </row>
    <row r="350" spans="1:10">
      <c r="A350" s="52">
        <v>35</v>
      </c>
      <c r="B350" s="18" t="s">
        <v>755</v>
      </c>
      <c r="C350" s="18" t="s">
        <v>576</v>
      </c>
      <c r="D350" s="18" t="s">
        <v>429</v>
      </c>
      <c r="E350" s="52"/>
      <c r="F350" s="18" t="s">
        <v>756</v>
      </c>
      <c r="G350" s="18">
        <v>643.5</v>
      </c>
      <c r="H350" s="52" t="s">
        <v>579</v>
      </c>
      <c r="I350" s="52">
        <f>G350*2.5</f>
        <v>1608.75</v>
      </c>
      <c r="J350" s="52" t="s">
        <v>1083</v>
      </c>
    </row>
    <row r="351" spans="1:10">
      <c r="A351" s="52">
        <v>36</v>
      </c>
      <c r="B351" s="18" t="s">
        <v>757</v>
      </c>
      <c r="C351" s="18" t="s">
        <v>758</v>
      </c>
      <c r="D351" s="18" t="s">
        <v>429</v>
      </c>
      <c r="E351" s="52"/>
      <c r="F351" s="52" t="s">
        <v>759</v>
      </c>
      <c r="G351" s="18">
        <v>1842.75</v>
      </c>
      <c r="H351" s="34" t="s">
        <v>758</v>
      </c>
      <c r="I351" s="52">
        <v>1842.75</v>
      </c>
      <c r="J351" s="52" t="s">
        <v>1083</v>
      </c>
    </row>
    <row r="352" spans="1:10">
      <c r="A352" s="57" t="s">
        <v>760</v>
      </c>
      <c r="B352" s="57"/>
      <c r="C352" s="57"/>
      <c r="D352" s="57"/>
      <c r="E352" s="57"/>
      <c r="F352" s="57"/>
      <c r="G352" s="57"/>
      <c r="H352" s="57"/>
      <c r="I352" s="37">
        <f>SUM(I316:I351)</f>
        <v>99662.250000000015</v>
      </c>
      <c r="J352" s="52" t="s">
        <v>1083</v>
      </c>
    </row>
    <row r="353" spans="1:10">
      <c r="A353" s="55" t="s">
        <v>761</v>
      </c>
      <c r="B353" s="55"/>
      <c r="C353" s="55"/>
      <c r="D353" s="55"/>
      <c r="E353" s="55"/>
      <c r="F353" s="55"/>
      <c r="G353" s="55"/>
      <c r="H353" s="55"/>
      <c r="I353" s="37">
        <f>I352*18/100</f>
        <v>17939.205000000002</v>
      </c>
      <c r="J353" s="52" t="s">
        <v>1083</v>
      </c>
    </row>
    <row r="354" spans="1:10">
      <c r="A354" s="55" t="s">
        <v>762</v>
      </c>
      <c r="B354" s="55"/>
      <c r="C354" s="55"/>
      <c r="D354" s="55"/>
      <c r="E354" s="55"/>
      <c r="F354" s="55"/>
      <c r="G354" s="55"/>
      <c r="H354" s="55"/>
      <c r="I354" s="56">
        <f>SUM(I352:I353)</f>
        <v>117601.45500000002</v>
      </c>
      <c r="J354" s="52" t="s">
        <v>1083</v>
      </c>
    </row>
    <row r="355" spans="1:10">
      <c r="A355" s="55"/>
      <c r="B355" s="55"/>
      <c r="C355" s="55"/>
      <c r="D355" s="55"/>
      <c r="E355" s="55"/>
      <c r="F355" s="55"/>
      <c r="G355" s="55"/>
      <c r="H355" s="55"/>
      <c r="I355" s="56"/>
      <c r="J355" s="52" t="s">
        <v>1083</v>
      </c>
    </row>
    <row r="356" spans="1:10" ht="26.25">
      <c r="A356" s="95" t="s">
        <v>1084</v>
      </c>
      <c r="B356" s="95"/>
      <c r="C356" s="95"/>
      <c r="D356" s="95"/>
      <c r="E356" s="95"/>
      <c r="F356" s="95"/>
      <c r="G356" s="95"/>
      <c r="H356" s="95"/>
      <c r="I356" s="95"/>
      <c r="J356" s="95"/>
    </row>
    <row r="357" spans="1:10" ht="75">
      <c r="A357" s="96" t="s">
        <v>0</v>
      </c>
      <c r="B357" s="97" t="s">
        <v>763</v>
      </c>
      <c r="C357" s="96" t="s">
        <v>764</v>
      </c>
      <c r="D357" s="96" t="s">
        <v>3</v>
      </c>
      <c r="E357" s="96" t="s">
        <v>4</v>
      </c>
      <c r="F357" s="96" t="s">
        <v>765</v>
      </c>
      <c r="G357" s="96" t="s">
        <v>347</v>
      </c>
      <c r="H357" s="96" t="s">
        <v>702</v>
      </c>
      <c r="I357" s="96" t="s">
        <v>349</v>
      </c>
      <c r="J357" s="96" t="s">
        <v>9</v>
      </c>
    </row>
    <row r="358" spans="1:10" ht="45">
      <c r="A358" s="46">
        <v>1</v>
      </c>
      <c r="B358" s="4" t="s">
        <v>717</v>
      </c>
      <c r="C358" s="46" t="s">
        <v>766</v>
      </c>
      <c r="D358" s="25" t="s">
        <v>767</v>
      </c>
      <c r="E358" s="46" t="s">
        <v>768</v>
      </c>
      <c r="F358" s="46" t="s">
        <v>769</v>
      </c>
      <c r="G358" s="46">
        <v>604</v>
      </c>
      <c r="H358" s="46" t="s">
        <v>766</v>
      </c>
      <c r="I358" s="46">
        <v>800</v>
      </c>
      <c r="J358" s="98" t="s">
        <v>1084</v>
      </c>
    </row>
    <row r="359" spans="1:10" ht="60">
      <c r="A359" s="46">
        <v>2</v>
      </c>
      <c r="B359" s="4" t="s">
        <v>770</v>
      </c>
      <c r="C359" s="46" t="s">
        <v>771</v>
      </c>
      <c r="D359" s="25" t="s">
        <v>772</v>
      </c>
      <c r="E359" s="46" t="s">
        <v>768</v>
      </c>
      <c r="F359" s="46" t="s">
        <v>773</v>
      </c>
      <c r="G359" s="46">
        <v>2360</v>
      </c>
      <c r="H359" s="46" t="s">
        <v>771</v>
      </c>
      <c r="I359" s="46">
        <v>3500</v>
      </c>
      <c r="J359" s="98" t="s">
        <v>1084</v>
      </c>
    </row>
    <row r="360" spans="1:10" ht="60">
      <c r="A360" s="46">
        <v>3</v>
      </c>
      <c r="B360" s="4" t="s">
        <v>774</v>
      </c>
      <c r="C360" s="46" t="s">
        <v>775</v>
      </c>
      <c r="D360" s="25" t="s">
        <v>776</v>
      </c>
      <c r="E360" s="46" t="s">
        <v>768</v>
      </c>
      <c r="F360" s="46" t="s">
        <v>777</v>
      </c>
      <c r="G360" s="46">
        <v>2500</v>
      </c>
      <c r="H360" s="46" t="s">
        <v>775</v>
      </c>
      <c r="I360" s="46">
        <v>5000</v>
      </c>
      <c r="J360" s="98" t="s">
        <v>1084</v>
      </c>
    </row>
    <row r="361" spans="1:10" ht="45">
      <c r="A361" s="46">
        <v>4</v>
      </c>
      <c r="B361" s="4" t="s">
        <v>778</v>
      </c>
      <c r="C361" s="46" t="s">
        <v>779</v>
      </c>
      <c r="D361" s="25" t="s">
        <v>780</v>
      </c>
      <c r="E361" s="46" t="s">
        <v>768</v>
      </c>
      <c r="F361" s="46" t="s">
        <v>197</v>
      </c>
      <c r="G361" s="46" t="s">
        <v>197</v>
      </c>
      <c r="H361" s="46" t="s">
        <v>779</v>
      </c>
      <c r="I361" s="46">
        <v>4000</v>
      </c>
      <c r="J361" s="98" t="s">
        <v>1084</v>
      </c>
    </row>
    <row r="362" spans="1:10" ht="60">
      <c r="A362" s="46">
        <v>5</v>
      </c>
      <c r="B362" s="4" t="s">
        <v>781</v>
      </c>
      <c r="C362" s="46" t="s">
        <v>782</v>
      </c>
      <c r="D362" s="25" t="s">
        <v>783</v>
      </c>
      <c r="E362" s="46" t="s">
        <v>768</v>
      </c>
      <c r="F362" s="46" t="s">
        <v>197</v>
      </c>
      <c r="G362" s="46" t="s">
        <v>197</v>
      </c>
      <c r="H362" s="46" t="s">
        <v>782</v>
      </c>
      <c r="I362" s="46">
        <v>2500</v>
      </c>
      <c r="J362" s="98" t="s">
        <v>1084</v>
      </c>
    </row>
    <row r="363" spans="1:10" ht="45">
      <c r="A363" s="46">
        <v>6</v>
      </c>
      <c r="B363" s="4" t="s">
        <v>784</v>
      </c>
      <c r="C363" s="46" t="s">
        <v>785</v>
      </c>
      <c r="D363" s="25" t="s">
        <v>786</v>
      </c>
      <c r="E363" s="46" t="s">
        <v>768</v>
      </c>
      <c r="F363" s="46" t="s">
        <v>197</v>
      </c>
      <c r="G363" s="46" t="s">
        <v>197</v>
      </c>
      <c r="H363" s="46" t="s">
        <v>785</v>
      </c>
      <c r="I363" s="46">
        <v>600</v>
      </c>
      <c r="J363" s="98" t="s">
        <v>1084</v>
      </c>
    </row>
    <row r="364" spans="1:10" ht="45">
      <c r="A364" s="46">
        <v>7</v>
      </c>
      <c r="B364" s="4" t="s">
        <v>787</v>
      </c>
      <c r="C364" s="46" t="s">
        <v>788</v>
      </c>
      <c r="D364" s="25" t="s">
        <v>789</v>
      </c>
      <c r="E364" s="46" t="s">
        <v>768</v>
      </c>
      <c r="F364" s="46" t="s">
        <v>197</v>
      </c>
      <c r="G364" s="46" t="s">
        <v>197</v>
      </c>
      <c r="H364" s="46" t="s">
        <v>788</v>
      </c>
      <c r="I364" s="46">
        <v>5000</v>
      </c>
      <c r="J364" s="98" t="s">
        <v>1084</v>
      </c>
    </row>
    <row r="365" spans="1:10" ht="60">
      <c r="A365" s="46">
        <v>8</v>
      </c>
      <c r="B365" s="4" t="s">
        <v>790</v>
      </c>
      <c r="C365" s="46" t="s">
        <v>788</v>
      </c>
      <c r="D365" s="25" t="s">
        <v>791</v>
      </c>
      <c r="E365" s="46" t="s">
        <v>768</v>
      </c>
      <c r="F365" s="46" t="s">
        <v>197</v>
      </c>
      <c r="G365" s="46" t="s">
        <v>197</v>
      </c>
      <c r="H365" s="46" t="s">
        <v>788</v>
      </c>
      <c r="I365" s="46">
        <v>2000</v>
      </c>
      <c r="J365" s="98" t="s">
        <v>1084</v>
      </c>
    </row>
    <row r="366" spans="1:10" ht="26.25">
      <c r="A366" s="95" t="s">
        <v>792</v>
      </c>
      <c r="B366" s="95"/>
      <c r="C366" s="95"/>
      <c r="D366" s="95"/>
      <c r="E366" s="95"/>
      <c r="F366" s="95"/>
      <c r="G366" s="95"/>
      <c r="H366" s="95"/>
      <c r="I366" s="95"/>
      <c r="J366" s="95"/>
    </row>
    <row r="367" spans="1:10" ht="63.75">
      <c r="A367" s="2" t="s">
        <v>0</v>
      </c>
      <c r="B367" s="2" t="s">
        <v>1</v>
      </c>
      <c r="C367" s="2" t="s">
        <v>2</v>
      </c>
      <c r="D367" s="2" t="s">
        <v>3</v>
      </c>
      <c r="E367" s="3" t="s">
        <v>4</v>
      </c>
      <c r="F367" s="3" t="s">
        <v>5</v>
      </c>
      <c r="G367" s="2" t="s">
        <v>6</v>
      </c>
      <c r="H367" s="2" t="s">
        <v>7</v>
      </c>
      <c r="I367" s="2" t="s">
        <v>8</v>
      </c>
      <c r="J367" s="2" t="s">
        <v>9</v>
      </c>
    </row>
    <row r="368" spans="1:10" ht="30">
      <c r="A368" s="38">
        <v>1</v>
      </c>
      <c r="B368" s="39" t="s">
        <v>793</v>
      </c>
      <c r="C368" s="40" t="s">
        <v>794</v>
      </c>
      <c r="D368" s="39" t="s">
        <v>795</v>
      </c>
      <c r="E368" s="38" t="s">
        <v>11</v>
      </c>
      <c r="F368" s="38" t="s">
        <v>796</v>
      </c>
      <c r="G368" s="38" t="s">
        <v>797</v>
      </c>
      <c r="H368" s="40" t="s">
        <v>794</v>
      </c>
      <c r="I368" s="40" t="s">
        <v>798</v>
      </c>
      <c r="J368" s="4" t="s">
        <v>1085</v>
      </c>
    </row>
    <row r="369" spans="1:10" ht="26.25">
      <c r="A369" s="58" t="s">
        <v>799</v>
      </c>
      <c r="B369" s="58"/>
      <c r="C369" s="58"/>
      <c r="D369" s="58"/>
      <c r="E369" s="58"/>
      <c r="F369" s="58"/>
      <c r="G369" s="58"/>
      <c r="H369" s="58"/>
      <c r="I369" s="58"/>
      <c r="J369" s="58"/>
    </row>
    <row r="370" spans="1:10" ht="63.75">
      <c r="A370" s="33" t="s">
        <v>0</v>
      </c>
      <c r="B370" s="33" t="s">
        <v>1</v>
      </c>
      <c r="C370" s="33" t="s">
        <v>2</v>
      </c>
      <c r="D370" s="33" t="s">
        <v>3</v>
      </c>
      <c r="E370" s="41" t="s">
        <v>4</v>
      </c>
      <c r="F370" s="41" t="s">
        <v>5</v>
      </c>
      <c r="G370" s="33" t="s">
        <v>6</v>
      </c>
      <c r="H370" s="33" t="s">
        <v>7</v>
      </c>
      <c r="I370" s="33" t="s">
        <v>8</v>
      </c>
      <c r="J370" s="33" t="s">
        <v>9</v>
      </c>
    </row>
    <row r="371" spans="1:10">
      <c r="A371" s="52">
        <v>1</v>
      </c>
      <c r="B371" s="42" t="s">
        <v>162</v>
      </c>
      <c r="C371" s="52" t="s">
        <v>163</v>
      </c>
      <c r="D371" s="52" t="s">
        <v>164</v>
      </c>
      <c r="E371" s="52" t="s">
        <v>165</v>
      </c>
      <c r="F371" s="52" t="s">
        <v>166</v>
      </c>
      <c r="G371" s="52">
        <v>141</v>
      </c>
      <c r="H371" s="52" t="s">
        <v>167</v>
      </c>
      <c r="I371" s="52">
        <v>500</v>
      </c>
      <c r="J371" s="4" t="s">
        <v>1086</v>
      </c>
    </row>
    <row r="372" spans="1:10">
      <c r="A372" s="52">
        <v>2</v>
      </c>
      <c r="B372" s="4" t="s">
        <v>168</v>
      </c>
      <c r="C372" s="52" t="s">
        <v>163</v>
      </c>
      <c r="D372" s="52" t="s">
        <v>800</v>
      </c>
      <c r="E372" s="52" t="s">
        <v>165</v>
      </c>
      <c r="F372" s="52" t="s">
        <v>170</v>
      </c>
      <c r="G372" s="52">
        <v>207</v>
      </c>
      <c r="H372" s="52" t="s">
        <v>167</v>
      </c>
      <c r="I372" s="52">
        <v>100</v>
      </c>
      <c r="J372" s="4" t="s">
        <v>1086</v>
      </c>
    </row>
    <row r="373" spans="1:10" ht="17.25">
      <c r="A373" s="52">
        <v>3</v>
      </c>
      <c r="B373" s="4" t="s">
        <v>171</v>
      </c>
      <c r="C373" s="52" t="s">
        <v>163</v>
      </c>
      <c r="D373" s="52" t="s">
        <v>801</v>
      </c>
      <c r="E373" s="52" t="s">
        <v>165</v>
      </c>
      <c r="F373" s="52" t="s">
        <v>173</v>
      </c>
      <c r="G373" s="52">
        <v>180</v>
      </c>
      <c r="H373" s="52" t="s">
        <v>167</v>
      </c>
      <c r="I373" s="52">
        <v>180</v>
      </c>
      <c r="J373" s="4" t="s">
        <v>1086</v>
      </c>
    </row>
    <row r="374" spans="1:10" ht="17.25">
      <c r="A374" s="52">
        <v>4</v>
      </c>
      <c r="B374" s="4" t="s">
        <v>174</v>
      </c>
      <c r="C374" s="52" t="s">
        <v>163</v>
      </c>
      <c r="D374" s="52" t="s">
        <v>801</v>
      </c>
      <c r="E374" s="52" t="s">
        <v>165</v>
      </c>
      <c r="F374" s="52" t="s">
        <v>175</v>
      </c>
      <c r="G374" s="52">
        <v>621</v>
      </c>
      <c r="H374" s="52" t="s">
        <v>167</v>
      </c>
      <c r="I374" s="52">
        <v>350</v>
      </c>
      <c r="J374" s="4" t="s">
        <v>1086</v>
      </c>
    </row>
    <row r="375" spans="1:10">
      <c r="A375" s="52">
        <v>5</v>
      </c>
      <c r="B375" s="4" t="s">
        <v>176</v>
      </c>
      <c r="C375" s="52" t="s">
        <v>177</v>
      </c>
      <c r="D375" s="52" t="s">
        <v>164</v>
      </c>
      <c r="E375" s="52" t="s">
        <v>165</v>
      </c>
      <c r="F375" s="52" t="s">
        <v>178</v>
      </c>
      <c r="G375" s="52">
        <v>330</v>
      </c>
      <c r="H375" s="52" t="s">
        <v>177</v>
      </c>
      <c r="I375" s="52">
        <v>500</v>
      </c>
      <c r="J375" s="4" t="s">
        <v>1086</v>
      </c>
    </row>
    <row r="376" spans="1:10" ht="30">
      <c r="A376" s="52">
        <v>6</v>
      </c>
      <c r="B376" s="42" t="s">
        <v>179</v>
      </c>
      <c r="C376" s="33" t="s">
        <v>163</v>
      </c>
      <c r="D376" s="43" t="s">
        <v>180</v>
      </c>
      <c r="E376" s="52" t="s">
        <v>165</v>
      </c>
      <c r="F376" s="52" t="s">
        <v>181</v>
      </c>
      <c r="G376" s="52">
        <v>191</v>
      </c>
      <c r="H376" s="52" t="s">
        <v>167</v>
      </c>
      <c r="I376" s="52">
        <v>450</v>
      </c>
      <c r="J376" s="4" t="s">
        <v>1086</v>
      </c>
    </row>
    <row r="377" spans="1:10" ht="30">
      <c r="A377" s="52">
        <v>7</v>
      </c>
      <c r="B377" s="42" t="s">
        <v>182</v>
      </c>
      <c r="C377" s="33" t="s">
        <v>163</v>
      </c>
      <c r="D377" s="43" t="s">
        <v>180</v>
      </c>
      <c r="E377" s="52" t="s">
        <v>165</v>
      </c>
      <c r="F377" s="52" t="s">
        <v>183</v>
      </c>
      <c r="G377" s="52">
        <v>161</v>
      </c>
      <c r="H377" s="52" t="s">
        <v>163</v>
      </c>
      <c r="I377" s="52">
        <v>350</v>
      </c>
      <c r="J377" s="4" t="s">
        <v>1086</v>
      </c>
    </row>
    <row r="378" spans="1:10">
      <c r="A378" s="52">
        <v>8</v>
      </c>
      <c r="B378" s="4" t="s">
        <v>184</v>
      </c>
      <c r="C378" s="52" t="s">
        <v>163</v>
      </c>
      <c r="D378" s="52" t="s">
        <v>802</v>
      </c>
      <c r="E378" s="52" t="s">
        <v>165</v>
      </c>
      <c r="F378" s="52" t="s">
        <v>166</v>
      </c>
      <c r="G378" s="52">
        <v>200</v>
      </c>
      <c r="H378" s="52" t="s">
        <v>167</v>
      </c>
      <c r="I378" s="52">
        <v>200</v>
      </c>
      <c r="J378" s="4" t="s">
        <v>1086</v>
      </c>
    </row>
    <row r="379" spans="1:10" ht="30">
      <c r="A379" s="52">
        <v>9</v>
      </c>
      <c r="B379" s="4" t="s">
        <v>186</v>
      </c>
      <c r="C379" s="52" t="s">
        <v>163</v>
      </c>
      <c r="D379" s="33" t="s">
        <v>803</v>
      </c>
      <c r="E379" s="52" t="s">
        <v>165</v>
      </c>
      <c r="F379" s="52" t="s">
        <v>177</v>
      </c>
      <c r="G379" s="52">
        <v>3791</v>
      </c>
      <c r="H379" s="52" t="s">
        <v>188</v>
      </c>
      <c r="I379" s="52">
        <v>2000</v>
      </c>
      <c r="J379" s="4" t="s">
        <v>1086</v>
      </c>
    </row>
    <row r="380" spans="1:10">
      <c r="A380" s="52">
        <v>10</v>
      </c>
      <c r="B380" s="4" t="s">
        <v>189</v>
      </c>
      <c r="C380" s="52" t="s">
        <v>190</v>
      </c>
      <c r="D380" s="46" t="s">
        <v>12</v>
      </c>
      <c r="E380" s="52" t="s">
        <v>11</v>
      </c>
      <c r="F380" s="52" t="s">
        <v>191</v>
      </c>
      <c r="G380" s="52" t="s">
        <v>12</v>
      </c>
      <c r="H380" s="52" t="s">
        <v>192</v>
      </c>
      <c r="I380" s="52">
        <v>280</v>
      </c>
      <c r="J380" s="4" t="s">
        <v>1086</v>
      </c>
    </row>
    <row r="381" spans="1:10">
      <c r="A381" s="52">
        <v>11</v>
      </c>
      <c r="B381" s="4" t="s">
        <v>193</v>
      </c>
      <c r="C381" s="52" t="s">
        <v>163</v>
      </c>
      <c r="D381" s="52" t="s">
        <v>194</v>
      </c>
      <c r="E381" s="52" t="s">
        <v>165</v>
      </c>
      <c r="F381" s="52" t="s">
        <v>166</v>
      </c>
      <c r="G381" s="52">
        <v>117</v>
      </c>
      <c r="H381" s="52" t="s">
        <v>163</v>
      </c>
      <c r="I381" s="52">
        <v>560</v>
      </c>
      <c r="J381" s="4" t="s">
        <v>1086</v>
      </c>
    </row>
    <row r="382" spans="1:10">
      <c r="A382" s="52">
        <v>12</v>
      </c>
      <c r="B382" s="4" t="s">
        <v>195</v>
      </c>
      <c r="C382" s="52" t="s">
        <v>163</v>
      </c>
      <c r="D382" s="4" t="s">
        <v>196</v>
      </c>
      <c r="E382" s="52" t="s">
        <v>165</v>
      </c>
      <c r="F382" s="52" t="s">
        <v>197</v>
      </c>
      <c r="G382" s="52" t="s">
        <v>12</v>
      </c>
      <c r="H382" s="52" t="s">
        <v>163</v>
      </c>
      <c r="I382" s="52">
        <v>510</v>
      </c>
      <c r="J382" s="4" t="s">
        <v>1086</v>
      </c>
    </row>
    <row r="383" spans="1:10">
      <c r="A383" s="52">
        <v>13</v>
      </c>
      <c r="B383" s="42" t="s">
        <v>198</v>
      </c>
      <c r="C383" s="52" t="s">
        <v>170</v>
      </c>
      <c r="D383" s="52" t="s">
        <v>164</v>
      </c>
      <c r="E383" s="52" t="s">
        <v>165</v>
      </c>
      <c r="F383" s="52" t="s">
        <v>166</v>
      </c>
      <c r="G383" s="52">
        <v>580</v>
      </c>
      <c r="H383" s="52" t="s">
        <v>170</v>
      </c>
      <c r="I383" s="52">
        <v>150</v>
      </c>
      <c r="J383" s="4" t="s">
        <v>1086</v>
      </c>
    </row>
    <row r="384" spans="1:10" ht="30">
      <c r="A384" s="52">
        <v>14</v>
      </c>
      <c r="B384" s="42" t="s">
        <v>199</v>
      </c>
      <c r="C384" s="33" t="s">
        <v>200</v>
      </c>
      <c r="D384" s="33" t="s">
        <v>803</v>
      </c>
      <c r="E384" s="52" t="s">
        <v>165</v>
      </c>
      <c r="F384" s="52" t="s">
        <v>201</v>
      </c>
      <c r="G384" s="52">
        <v>580</v>
      </c>
      <c r="H384" s="52" t="s">
        <v>177</v>
      </c>
      <c r="I384" s="52">
        <v>150</v>
      </c>
      <c r="J384" s="4" t="s">
        <v>1086</v>
      </c>
    </row>
    <row r="385" spans="1:10">
      <c r="A385" s="52">
        <v>15</v>
      </c>
      <c r="B385" s="42" t="s">
        <v>202</v>
      </c>
      <c r="C385" s="33" t="s">
        <v>203</v>
      </c>
      <c r="D385" s="52" t="s">
        <v>164</v>
      </c>
      <c r="E385" s="52" t="s">
        <v>165</v>
      </c>
      <c r="F385" s="52" t="s">
        <v>204</v>
      </c>
      <c r="G385" s="52">
        <v>900</v>
      </c>
      <c r="H385" s="52" t="s">
        <v>203</v>
      </c>
      <c r="I385" s="52">
        <v>1200</v>
      </c>
      <c r="J385" s="4" t="s">
        <v>1086</v>
      </c>
    </row>
    <row r="386" spans="1:10">
      <c r="A386" s="52">
        <v>16</v>
      </c>
      <c r="B386" s="42" t="s">
        <v>205</v>
      </c>
      <c r="C386" s="52" t="s">
        <v>206</v>
      </c>
      <c r="D386" s="44" t="s">
        <v>804</v>
      </c>
      <c r="E386" s="52" t="s">
        <v>165</v>
      </c>
      <c r="F386" s="52" t="s">
        <v>208</v>
      </c>
      <c r="G386" s="52">
        <v>2285</v>
      </c>
      <c r="H386" s="52" t="s">
        <v>209</v>
      </c>
      <c r="I386" s="52">
        <v>1950</v>
      </c>
      <c r="J386" s="4" t="s">
        <v>1086</v>
      </c>
    </row>
    <row r="387" spans="1:10">
      <c r="A387" s="52">
        <v>17</v>
      </c>
      <c r="B387" s="42" t="s">
        <v>210</v>
      </c>
      <c r="C387" s="52" t="s">
        <v>211</v>
      </c>
      <c r="D387" s="45" t="s">
        <v>805</v>
      </c>
      <c r="E387" s="52" t="s">
        <v>165</v>
      </c>
      <c r="F387" s="52" t="s">
        <v>213</v>
      </c>
      <c r="G387" s="52">
        <v>500</v>
      </c>
      <c r="H387" s="52" t="s">
        <v>214</v>
      </c>
      <c r="I387" s="52">
        <v>500</v>
      </c>
      <c r="J387" s="4" t="s">
        <v>1086</v>
      </c>
    </row>
    <row r="388" spans="1:10" ht="25.5">
      <c r="A388" s="99" t="s">
        <v>343</v>
      </c>
      <c r="B388" s="99"/>
      <c r="C388" s="99"/>
      <c r="D388" s="99"/>
      <c r="E388" s="99"/>
      <c r="F388" s="99"/>
      <c r="G388" s="99"/>
      <c r="H388" s="99"/>
      <c r="I388" s="99"/>
      <c r="J388" s="99"/>
    </row>
    <row r="389" spans="1:10">
      <c r="A389" s="100" t="s">
        <v>0</v>
      </c>
      <c r="B389" s="100" t="s">
        <v>1</v>
      </c>
      <c r="C389" s="100" t="s">
        <v>344</v>
      </c>
      <c r="D389" s="100" t="s">
        <v>3</v>
      </c>
      <c r="E389" s="100" t="s">
        <v>345</v>
      </c>
      <c r="F389" s="101" t="s">
        <v>346</v>
      </c>
      <c r="G389" s="100" t="s">
        <v>347</v>
      </c>
      <c r="H389" s="100" t="s">
        <v>348</v>
      </c>
      <c r="I389" s="100" t="s">
        <v>349</v>
      </c>
      <c r="J389" s="100" t="s">
        <v>9</v>
      </c>
    </row>
    <row r="390" spans="1:10">
      <c r="A390" s="100"/>
      <c r="B390" s="100"/>
      <c r="C390" s="100"/>
      <c r="D390" s="100"/>
      <c r="E390" s="100"/>
      <c r="F390" s="101"/>
      <c r="G390" s="100"/>
      <c r="H390" s="100"/>
      <c r="I390" s="100"/>
      <c r="J390" s="100"/>
    </row>
    <row r="391" spans="1:10">
      <c r="A391" s="102" t="s">
        <v>350</v>
      </c>
      <c r="B391" s="102"/>
      <c r="C391" s="102"/>
      <c r="D391" s="102"/>
      <c r="E391" s="102"/>
      <c r="F391" s="102"/>
      <c r="G391" s="102"/>
      <c r="H391" s="102"/>
      <c r="I391" s="102"/>
      <c r="J391" s="102"/>
    </row>
    <row r="392" spans="1:10" ht="30">
      <c r="A392" s="103">
        <v>1</v>
      </c>
      <c r="B392" s="103" t="s">
        <v>351</v>
      </c>
      <c r="C392" s="101" t="s">
        <v>352</v>
      </c>
      <c r="D392" s="101" t="s">
        <v>353</v>
      </c>
      <c r="E392" s="101" t="s">
        <v>11</v>
      </c>
      <c r="F392" s="103" t="s">
        <v>354</v>
      </c>
      <c r="G392" s="103" t="s">
        <v>355</v>
      </c>
      <c r="H392" s="101" t="s">
        <v>356</v>
      </c>
      <c r="I392" s="101" t="s">
        <v>357</v>
      </c>
      <c r="J392" s="103" t="s">
        <v>992</v>
      </c>
    </row>
    <row r="393" spans="1:10" ht="30">
      <c r="A393" s="103">
        <v>2</v>
      </c>
      <c r="B393" s="103" t="s">
        <v>358</v>
      </c>
      <c r="C393" s="101"/>
      <c r="D393" s="101"/>
      <c r="E393" s="101"/>
      <c r="F393" s="103" t="s">
        <v>359</v>
      </c>
      <c r="G393" s="103" t="s">
        <v>360</v>
      </c>
      <c r="H393" s="101"/>
      <c r="I393" s="101"/>
      <c r="J393" s="103" t="s">
        <v>992</v>
      </c>
    </row>
    <row r="394" spans="1:10">
      <c r="A394" s="103">
        <v>3</v>
      </c>
      <c r="B394" s="103" t="s">
        <v>361</v>
      </c>
      <c r="C394" s="101"/>
      <c r="D394" s="101"/>
      <c r="E394" s="101"/>
      <c r="F394" s="103" t="s">
        <v>362</v>
      </c>
      <c r="G394" s="103" t="s">
        <v>363</v>
      </c>
      <c r="H394" s="101"/>
      <c r="I394" s="101"/>
      <c r="J394" s="103" t="s">
        <v>992</v>
      </c>
    </row>
    <row r="395" spans="1:10" ht="30">
      <c r="A395" s="103">
        <v>4</v>
      </c>
      <c r="B395" s="103" t="s">
        <v>119</v>
      </c>
      <c r="C395" s="101"/>
      <c r="D395" s="101"/>
      <c r="E395" s="101"/>
      <c r="F395" s="103" t="s">
        <v>364</v>
      </c>
      <c r="G395" s="103" t="s">
        <v>365</v>
      </c>
      <c r="H395" s="101"/>
      <c r="I395" s="101"/>
      <c r="J395" s="103" t="s">
        <v>992</v>
      </c>
    </row>
    <row r="396" spans="1:10">
      <c r="A396" s="103">
        <v>5</v>
      </c>
      <c r="B396" s="103" t="s">
        <v>366</v>
      </c>
      <c r="C396" s="101"/>
      <c r="D396" s="101"/>
      <c r="E396" s="101"/>
      <c r="F396" s="103" t="s">
        <v>367</v>
      </c>
      <c r="G396" s="103" t="s">
        <v>367</v>
      </c>
      <c r="H396" s="101"/>
      <c r="I396" s="101"/>
      <c r="J396" s="103" t="s">
        <v>992</v>
      </c>
    </row>
    <row r="397" spans="1:10">
      <c r="A397" s="103">
        <v>6</v>
      </c>
      <c r="B397" s="103" t="s">
        <v>368</v>
      </c>
      <c r="C397" s="101"/>
      <c r="D397" s="101"/>
      <c r="E397" s="101"/>
      <c r="F397" s="103" t="s">
        <v>367</v>
      </c>
      <c r="G397" s="103" t="s">
        <v>367</v>
      </c>
      <c r="H397" s="101"/>
      <c r="I397" s="101"/>
      <c r="J397" s="103" t="s">
        <v>992</v>
      </c>
    </row>
    <row r="398" spans="1:10">
      <c r="A398" s="103">
        <v>7</v>
      </c>
      <c r="B398" s="103" t="s">
        <v>369</v>
      </c>
      <c r="C398" s="101"/>
      <c r="D398" s="101"/>
      <c r="E398" s="101"/>
      <c r="F398" s="103" t="s">
        <v>367</v>
      </c>
      <c r="G398" s="103" t="s">
        <v>367</v>
      </c>
      <c r="H398" s="101"/>
      <c r="I398" s="101"/>
      <c r="J398" s="103" t="s">
        <v>992</v>
      </c>
    </row>
    <row r="399" spans="1:10" ht="30">
      <c r="A399" s="103">
        <v>8</v>
      </c>
      <c r="B399" s="103" t="s">
        <v>370</v>
      </c>
      <c r="C399" s="101"/>
      <c r="D399" s="101"/>
      <c r="E399" s="101"/>
      <c r="F399" s="103" t="s">
        <v>371</v>
      </c>
      <c r="G399" s="103" t="s">
        <v>372</v>
      </c>
      <c r="H399" s="101"/>
      <c r="I399" s="101"/>
      <c r="J399" s="103" t="s">
        <v>992</v>
      </c>
    </row>
    <row r="400" spans="1:10" ht="30">
      <c r="A400" s="103">
        <v>9</v>
      </c>
      <c r="B400" s="103" t="s">
        <v>373</v>
      </c>
      <c r="C400" s="101"/>
      <c r="D400" s="101"/>
      <c r="E400" s="101"/>
      <c r="F400" s="103" t="s">
        <v>374</v>
      </c>
      <c r="G400" s="103" t="s">
        <v>375</v>
      </c>
      <c r="H400" s="101"/>
      <c r="I400" s="101"/>
      <c r="J400" s="103" t="s">
        <v>992</v>
      </c>
    </row>
    <row r="401" spans="1:10">
      <c r="A401" s="103">
        <v>10</v>
      </c>
      <c r="B401" s="103" t="s">
        <v>376</v>
      </c>
      <c r="C401" s="101"/>
      <c r="D401" s="101"/>
      <c r="E401" s="101"/>
      <c r="F401" s="103" t="s">
        <v>367</v>
      </c>
      <c r="G401" s="103" t="s">
        <v>367</v>
      </c>
      <c r="H401" s="101"/>
      <c r="I401" s="101"/>
      <c r="J401" s="103" t="s">
        <v>992</v>
      </c>
    </row>
    <row r="402" spans="1:10">
      <c r="A402" s="103">
        <v>11</v>
      </c>
      <c r="B402" s="103" t="s">
        <v>377</v>
      </c>
      <c r="C402" s="101"/>
      <c r="D402" s="101"/>
      <c r="E402" s="101"/>
      <c r="F402" s="103" t="s">
        <v>362</v>
      </c>
      <c r="G402" s="103" t="s">
        <v>378</v>
      </c>
      <c r="H402" s="101"/>
      <c r="I402" s="101"/>
      <c r="J402" s="103" t="s">
        <v>992</v>
      </c>
    </row>
    <row r="403" spans="1:10" ht="30">
      <c r="A403" s="103">
        <v>12</v>
      </c>
      <c r="B403" s="103" t="s">
        <v>379</v>
      </c>
      <c r="C403" s="101"/>
      <c r="D403" s="101"/>
      <c r="E403" s="101"/>
      <c r="F403" s="103" t="s">
        <v>380</v>
      </c>
      <c r="G403" s="103" t="s">
        <v>381</v>
      </c>
      <c r="H403" s="101"/>
      <c r="I403" s="101"/>
      <c r="J403" s="103" t="s">
        <v>992</v>
      </c>
    </row>
    <row r="404" spans="1:10" ht="30">
      <c r="A404" s="103">
        <v>13</v>
      </c>
      <c r="B404" s="103" t="s">
        <v>382</v>
      </c>
      <c r="C404" s="101"/>
      <c r="D404" s="101"/>
      <c r="E404" s="101"/>
      <c r="F404" s="103" t="s">
        <v>383</v>
      </c>
      <c r="G404" s="103" t="s">
        <v>384</v>
      </c>
      <c r="H404" s="101"/>
      <c r="I404" s="101"/>
      <c r="J404" s="103" t="s">
        <v>992</v>
      </c>
    </row>
    <row r="405" spans="1:10">
      <c r="A405" s="103">
        <v>14</v>
      </c>
      <c r="B405" s="103" t="s">
        <v>385</v>
      </c>
      <c r="C405" s="101"/>
      <c r="D405" s="101"/>
      <c r="E405" s="101"/>
      <c r="F405" s="103" t="s">
        <v>362</v>
      </c>
      <c r="G405" s="103" t="s">
        <v>386</v>
      </c>
      <c r="H405" s="101"/>
      <c r="I405" s="101"/>
      <c r="J405" s="103" t="s">
        <v>992</v>
      </c>
    </row>
    <row r="406" spans="1:10" ht="30">
      <c r="A406" s="103">
        <v>15</v>
      </c>
      <c r="B406" s="103" t="s">
        <v>387</v>
      </c>
      <c r="C406" s="101"/>
      <c r="D406" s="101"/>
      <c r="E406" s="101"/>
      <c r="F406" s="103" t="s">
        <v>380</v>
      </c>
      <c r="G406" s="103" t="s">
        <v>381</v>
      </c>
      <c r="H406" s="101"/>
      <c r="I406" s="101"/>
      <c r="J406" s="103" t="s">
        <v>992</v>
      </c>
    </row>
    <row r="407" spans="1:10">
      <c r="A407" s="103">
        <v>16</v>
      </c>
      <c r="B407" s="103" t="s">
        <v>388</v>
      </c>
      <c r="C407" s="101"/>
      <c r="D407" s="101"/>
      <c r="E407" s="101"/>
      <c r="F407" s="103" t="s">
        <v>367</v>
      </c>
      <c r="G407" s="103" t="s">
        <v>367</v>
      </c>
      <c r="H407" s="101"/>
      <c r="I407" s="101"/>
      <c r="J407" s="103" t="s">
        <v>992</v>
      </c>
    </row>
    <row r="408" spans="1:10" ht="30">
      <c r="A408" s="103">
        <v>17</v>
      </c>
      <c r="B408" s="103" t="s">
        <v>389</v>
      </c>
      <c r="C408" s="101"/>
      <c r="D408" s="101"/>
      <c r="E408" s="101"/>
      <c r="F408" s="103" t="s">
        <v>354</v>
      </c>
      <c r="G408" s="103" t="s">
        <v>390</v>
      </c>
      <c r="H408" s="101"/>
      <c r="I408" s="101"/>
      <c r="J408" s="103" t="s">
        <v>992</v>
      </c>
    </row>
    <row r="409" spans="1:10" ht="30">
      <c r="A409" s="103">
        <v>18</v>
      </c>
      <c r="B409" s="103" t="s">
        <v>391</v>
      </c>
      <c r="C409" s="101"/>
      <c r="D409" s="101"/>
      <c r="E409" s="101"/>
      <c r="F409" s="103" t="s">
        <v>383</v>
      </c>
      <c r="G409" s="103" t="s">
        <v>392</v>
      </c>
      <c r="H409" s="101"/>
      <c r="I409" s="101"/>
      <c r="J409" s="103" t="s">
        <v>992</v>
      </c>
    </row>
    <row r="410" spans="1:10">
      <c r="A410" s="103">
        <v>19</v>
      </c>
      <c r="B410" s="103" t="s">
        <v>393</v>
      </c>
      <c r="C410" s="101"/>
      <c r="D410" s="101"/>
      <c r="E410" s="101"/>
      <c r="F410" s="103" t="s">
        <v>367</v>
      </c>
      <c r="G410" s="103" t="s">
        <v>367</v>
      </c>
      <c r="H410" s="101"/>
      <c r="I410" s="101"/>
      <c r="J410" s="103" t="s">
        <v>992</v>
      </c>
    </row>
    <row r="411" spans="1:10">
      <c r="A411" s="103">
        <v>18</v>
      </c>
      <c r="B411" s="103" t="s">
        <v>394</v>
      </c>
      <c r="C411" s="101"/>
      <c r="D411" s="101"/>
      <c r="E411" s="101"/>
      <c r="F411" s="103" t="s">
        <v>367</v>
      </c>
      <c r="G411" s="103" t="s">
        <v>367</v>
      </c>
      <c r="H411" s="101"/>
      <c r="I411" s="101"/>
      <c r="J411" s="103" t="s">
        <v>992</v>
      </c>
    </row>
    <row r="412" spans="1:10">
      <c r="A412" s="103">
        <v>19</v>
      </c>
      <c r="B412" s="103" t="s">
        <v>395</v>
      </c>
      <c r="C412" s="101"/>
      <c r="D412" s="101"/>
      <c r="E412" s="101"/>
      <c r="F412" s="103" t="s">
        <v>367</v>
      </c>
      <c r="G412" s="103" t="s">
        <v>367</v>
      </c>
      <c r="H412" s="101"/>
      <c r="I412" s="101"/>
      <c r="J412" s="103" t="s">
        <v>992</v>
      </c>
    </row>
    <row r="413" spans="1:10">
      <c r="A413" s="103">
        <v>20</v>
      </c>
      <c r="B413" s="103" t="s">
        <v>396</v>
      </c>
      <c r="C413" s="101"/>
      <c r="D413" s="101"/>
      <c r="E413" s="101"/>
      <c r="F413" s="103" t="s">
        <v>397</v>
      </c>
      <c r="G413" s="103" t="s">
        <v>398</v>
      </c>
      <c r="H413" s="101"/>
      <c r="I413" s="101"/>
      <c r="J413" s="103" t="s">
        <v>992</v>
      </c>
    </row>
    <row r="414" spans="1:10">
      <c r="A414" s="103">
        <v>21</v>
      </c>
      <c r="B414" s="103" t="s">
        <v>399</v>
      </c>
      <c r="C414" s="101"/>
      <c r="D414" s="101"/>
      <c r="E414" s="101"/>
      <c r="F414" s="103" t="s">
        <v>397</v>
      </c>
      <c r="G414" s="103" t="s">
        <v>400</v>
      </c>
      <c r="H414" s="101"/>
      <c r="I414" s="101"/>
      <c r="J414" s="103" t="s">
        <v>992</v>
      </c>
    </row>
    <row r="415" spans="1:10" ht="30">
      <c r="A415" s="103">
        <v>22</v>
      </c>
      <c r="B415" s="103" t="s">
        <v>401</v>
      </c>
      <c r="C415" s="101"/>
      <c r="D415" s="101"/>
      <c r="E415" s="101"/>
      <c r="F415" s="103" t="s">
        <v>380</v>
      </c>
      <c r="G415" s="103" t="s">
        <v>390</v>
      </c>
      <c r="H415" s="101" t="s">
        <v>402</v>
      </c>
      <c r="I415" s="101"/>
      <c r="J415" s="103" t="s">
        <v>992</v>
      </c>
    </row>
    <row r="416" spans="1:10" ht="30">
      <c r="A416" s="103">
        <v>23</v>
      </c>
      <c r="B416" s="103" t="s">
        <v>403</v>
      </c>
      <c r="C416" s="101"/>
      <c r="D416" s="101"/>
      <c r="E416" s="101"/>
      <c r="F416" s="103" t="s">
        <v>404</v>
      </c>
      <c r="G416" s="103" t="s">
        <v>405</v>
      </c>
      <c r="H416" s="101"/>
      <c r="I416" s="101"/>
      <c r="J416" s="103" t="s">
        <v>992</v>
      </c>
    </row>
    <row r="417" spans="1:10" ht="30">
      <c r="A417" s="103">
        <v>24</v>
      </c>
      <c r="B417" s="103" t="s">
        <v>406</v>
      </c>
      <c r="C417" s="101"/>
      <c r="D417" s="101"/>
      <c r="E417" s="101"/>
      <c r="F417" s="103" t="s">
        <v>380</v>
      </c>
      <c r="G417" s="103" t="s">
        <v>407</v>
      </c>
      <c r="H417" s="101"/>
      <c r="I417" s="101"/>
      <c r="J417" s="103" t="s">
        <v>992</v>
      </c>
    </row>
    <row r="418" spans="1:10" ht="30">
      <c r="A418" s="103">
        <v>25</v>
      </c>
      <c r="B418" s="103" t="s">
        <v>408</v>
      </c>
      <c r="C418" s="101"/>
      <c r="D418" s="101"/>
      <c r="E418" s="101"/>
      <c r="F418" s="103" t="s">
        <v>380</v>
      </c>
      <c r="G418" s="103" t="s">
        <v>409</v>
      </c>
      <c r="H418" s="101"/>
      <c r="I418" s="101"/>
      <c r="J418" s="103" t="s">
        <v>992</v>
      </c>
    </row>
    <row r="419" spans="1:10" ht="30">
      <c r="A419" s="103">
        <v>26</v>
      </c>
      <c r="B419" s="103" t="s">
        <v>410</v>
      </c>
      <c r="C419" s="101"/>
      <c r="D419" s="101"/>
      <c r="E419" s="101"/>
      <c r="F419" s="103" t="s">
        <v>380</v>
      </c>
      <c r="G419" s="103" t="s">
        <v>411</v>
      </c>
      <c r="H419" s="101"/>
      <c r="I419" s="101"/>
      <c r="J419" s="103" t="s">
        <v>992</v>
      </c>
    </row>
    <row r="420" spans="1:10" ht="30">
      <c r="A420" s="103">
        <v>27</v>
      </c>
      <c r="B420" s="103" t="s">
        <v>412</v>
      </c>
      <c r="C420" s="101"/>
      <c r="D420" s="101"/>
      <c r="E420" s="101"/>
      <c r="F420" s="103" t="s">
        <v>404</v>
      </c>
      <c r="G420" s="103" t="s">
        <v>413</v>
      </c>
      <c r="H420" s="101"/>
      <c r="I420" s="101"/>
      <c r="J420" s="103" t="s">
        <v>992</v>
      </c>
    </row>
    <row r="421" spans="1:10" ht="30">
      <c r="A421" s="103">
        <v>28</v>
      </c>
      <c r="B421" s="103" t="s">
        <v>414</v>
      </c>
      <c r="C421" s="101"/>
      <c r="D421" s="101"/>
      <c r="E421" s="101"/>
      <c r="F421" s="103" t="s">
        <v>380</v>
      </c>
      <c r="G421" s="103" t="s">
        <v>415</v>
      </c>
      <c r="H421" s="101"/>
      <c r="I421" s="101"/>
      <c r="J421" s="103" t="s">
        <v>992</v>
      </c>
    </row>
    <row r="422" spans="1:10">
      <c r="A422" s="103">
        <v>29</v>
      </c>
      <c r="B422" s="103" t="s">
        <v>416</v>
      </c>
      <c r="C422" s="101"/>
      <c r="D422" s="101"/>
      <c r="E422" s="101"/>
      <c r="F422" s="103" t="s">
        <v>417</v>
      </c>
      <c r="G422" s="103" t="s">
        <v>418</v>
      </c>
      <c r="H422" s="101"/>
      <c r="I422" s="101"/>
      <c r="J422" s="103" t="s">
        <v>992</v>
      </c>
    </row>
    <row r="423" spans="1:10">
      <c r="A423" s="103">
        <v>30</v>
      </c>
      <c r="B423" s="103" t="s">
        <v>419</v>
      </c>
      <c r="C423" s="101"/>
      <c r="D423" s="101"/>
      <c r="E423" s="101"/>
      <c r="F423" s="103" t="s">
        <v>367</v>
      </c>
      <c r="G423" s="103" t="s">
        <v>367</v>
      </c>
      <c r="H423" s="101"/>
      <c r="I423" s="101"/>
      <c r="J423" s="103" t="s">
        <v>992</v>
      </c>
    </row>
    <row r="424" spans="1:10">
      <c r="A424" s="103">
        <v>31</v>
      </c>
      <c r="B424" s="103" t="s">
        <v>420</v>
      </c>
      <c r="C424" s="101"/>
      <c r="D424" s="101"/>
      <c r="E424" s="101"/>
      <c r="F424" s="103" t="s">
        <v>367</v>
      </c>
      <c r="G424" s="103" t="s">
        <v>367</v>
      </c>
      <c r="H424" s="101"/>
      <c r="I424" s="101"/>
      <c r="J424" s="103" t="s">
        <v>992</v>
      </c>
    </row>
    <row r="425" spans="1:10">
      <c r="A425" s="103">
        <v>32</v>
      </c>
      <c r="B425" s="103" t="s">
        <v>421</v>
      </c>
      <c r="C425" s="101"/>
      <c r="D425" s="101"/>
      <c r="E425" s="101"/>
      <c r="F425" s="103" t="s">
        <v>367</v>
      </c>
      <c r="G425" s="103" t="s">
        <v>367</v>
      </c>
      <c r="H425" s="101"/>
      <c r="I425" s="101"/>
      <c r="J425" s="103" t="s">
        <v>992</v>
      </c>
    </row>
    <row r="426" spans="1:10" ht="30">
      <c r="A426" s="103">
        <v>33</v>
      </c>
      <c r="B426" s="103" t="s">
        <v>422</v>
      </c>
      <c r="C426" s="101"/>
      <c r="D426" s="101"/>
      <c r="E426" s="101"/>
      <c r="F426" s="103" t="s">
        <v>380</v>
      </c>
      <c r="G426" s="103" t="s">
        <v>423</v>
      </c>
      <c r="H426" s="101"/>
      <c r="I426" s="101"/>
      <c r="J426" s="103" t="s">
        <v>992</v>
      </c>
    </row>
    <row r="427" spans="1:10">
      <c r="A427" s="103">
        <v>34</v>
      </c>
      <c r="B427" s="103" t="s">
        <v>424</v>
      </c>
      <c r="C427" s="101"/>
      <c r="D427" s="101"/>
      <c r="E427" s="101"/>
      <c r="F427" s="103" t="s">
        <v>367</v>
      </c>
      <c r="G427" s="103" t="s">
        <v>367</v>
      </c>
      <c r="H427" s="101"/>
      <c r="I427" s="101"/>
      <c r="J427" s="103" t="s">
        <v>992</v>
      </c>
    </row>
    <row r="428" spans="1:10">
      <c r="A428" s="103">
        <v>35</v>
      </c>
      <c r="B428" s="103" t="s">
        <v>425</v>
      </c>
      <c r="C428" s="101"/>
      <c r="D428" s="101"/>
      <c r="E428" s="101"/>
      <c r="F428" s="103" t="s">
        <v>426</v>
      </c>
      <c r="G428" s="103" t="s">
        <v>427</v>
      </c>
      <c r="H428" s="101"/>
      <c r="I428" s="101"/>
      <c r="J428" s="103" t="s">
        <v>992</v>
      </c>
    </row>
    <row r="429" spans="1:10" ht="30">
      <c r="A429" s="103">
        <v>36</v>
      </c>
      <c r="B429" s="103" t="s">
        <v>428</v>
      </c>
      <c r="C429" s="100" t="s">
        <v>352</v>
      </c>
      <c r="D429" s="100" t="s">
        <v>429</v>
      </c>
      <c r="E429" s="101" t="s">
        <v>11</v>
      </c>
      <c r="F429" s="103" t="s">
        <v>383</v>
      </c>
      <c r="G429" s="103" t="s">
        <v>430</v>
      </c>
      <c r="H429" s="101" t="s">
        <v>402</v>
      </c>
      <c r="I429" s="101"/>
      <c r="J429" s="103" t="s">
        <v>992</v>
      </c>
    </row>
    <row r="430" spans="1:10" ht="30">
      <c r="A430" s="103">
        <v>37</v>
      </c>
      <c r="B430" s="103" t="s">
        <v>431</v>
      </c>
      <c r="C430" s="100"/>
      <c r="D430" s="100"/>
      <c r="E430" s="101"/>
      <c r="F430" s="103" t="s">
        <v>432</v>
      </c>
      <c r="G430" s="103" t="s">
        <v>433</v>
      </c>
      <c r="H430" s="101"/>
      <c r="I430" s="101"/>
      <c r="J430" s="103" t="s">
        <v>992</v>
      </c>
    </row>
    <row r="431" spans="1:10" ht="30">
      <c r="A431" s="103">
        <v>38</v>
      </c>
      <c r="B431" s="103" t="s">
        <v>434</v>
      </c>
      <c r="C431" s="100"/>
      <c r="D431" s="100"/>
      <c r="E431" s="101"/>
      <c r="F431" s="103" t="s">
        <v>435</v>
      </c>
      <c r="G431" s="103" t="s">
        <v>436</v>
      </c>
      <c r="H431" s="101"/>
      <c r="I431" s="101"/>
      <c r="J431" s="103" t="s">
        <v>992</v>
      </c>
    </row>
    <row r="432" spans="1:10" ht="30">
      <c r="A432" s="103">
        <v>39</v>
      </c>
      <c r="B432" s="103" t="s">
        <v>437</v>
      </c>
      <c r="C432" s="100" t="s">
        <v>352</v>
      </c>
      <c r="D432" s="100" t="s">
        <v>438</v>
      </c>
      <c r="E432" s="101" t="s">
        <v>11</v>
      </c>
      <c r="F432" s="103" t="s">
        <v>380</v>
      </c>
      <c r="G432" s="103" t="s">
        <v>439</v>
      </c>
      <c r="H432" s="101" t="s">
        <v>402</v>
      </c>
      <c r="I432" s="101"/>
      <c r="J432" s="103" t="s">
        <v>992</v>
      </c>
    </row>
    <row r="433" spans="1:10" ht="30">
      <c r="A433" s="103">
        <v>40</v>
      </c>
      <c r="B433" s="103" t="s">
        <v>440</v>
      </c>
      <c r="C433" s="100"/>
      <c r="D433" s="100"/>
      <c r="E433" s="101"/>
      <c r="F433" s="103" t="s">
        <v>383</v>
      </c>
      <c r="G433" s="103" t="s">
        <v>441</v>
      </c>
      <c r="H433" s="101"/>
      <c r="I433" s="101"/>
      <c r="J433" s="103" t="s">
        <v>992</v>
      </c>
    </row>
    <row r="434" spans="1:10">
      <c r="A434" s="103">
        <v>41</v>
      </c>
      <c r="B434" s="103" t="s">
        <v>442</v>
      </c>
      <c r="C434" s="100"/>
      <c r="D434" s="100"/>
      <c r="E434" s="101"/>
      <c r="F434" s="103" t="s">
        <v>426</v>
      </c>
      <c r="G434" s="103" t="s">
        <v>443</v>
      </c>
      <c r="H434" s="101"/>
      <c r="I434" s="101"/>
      <c r="J434" s="103" t="s">
        <v>992</v>
      </c>
    </row>
    <row r="435" spans="1:10">
      <c r="A435" s="103">
        <v>42</v>
      </c>
      <c r="B435" s="103" t="s">
        <v>444</v>
      </c>
      <c r="C435" s="100"/>
      <c r="D435" s="100"/>
      <c r="E435" s="101"/>
      <c r="F435" s="103" t="s">
        <v>426</v>
      </c>
      <c r="G435" s="103" t="s">
        <v>445</v>
      </c>
      <c r="H435" s="101"/>
      <c r="I435" s="101"/>
      <c r="J435" s="103" t="s">
        <v>992</v>
      </c>
    </row>
    <row r="436" spans="1:10">
      <c r="A436" s="104" t="s">
        <v>446</v>
      </c>
      <c r="B436" s="104"/>
      <c r="C436" s="104"/>
      <c r="D436" s="104"/>
      <c r="E436" s="104"/>
      <c r="F436" s="104"/>
      <c r="G436" s="104"/>
      <c r="H436" s="104"/>
      <c r="I436" s="104"/>
      <c r="J436" s="103" t="s">
        <v>992</v>
      </c>
    </row>
    <row r="437" spans="1:10" ht="30">
      <c r="A437" s="103">
        <v>1</v>
      </c>
      <c r="B437" s="103" t="s">
        <v>447</v>
      </c>
      <c r="C437" s="101" t="s">
        <v>352</v>
      </c>
      <c r="D437" s="101" t="s">
        <v>464</v>
      </c>
      <c r="E437" s="101" t="s">
        <v>11</v>
      </c>
      <c r="F437" s="103" t="s">
        <v>993</v>
      </c>
      <c r="G437" s="103" t="s">
        <v>994</v>
      </c>
      <c r="H437" s="101" t="s">
        <v>995</v>
      </c>
      <c r="I437" s="101" t="s">
        <v>449</v>
      </c>
      <c r="J437" s="103" t="s">
        <v>992</v>
      </c>
    </row>
    <row r="438" spans="1:10" ht="30">
      <c r="A438" s="103">
        <v>2</v>
      </c>
      <c r="B438" s="103" t="s">
        <v>996</v>
      </c>
      <c r="C438" s="101"/>
      <c r="D438" s="101"/>
      <c r="E438" s="101"/>
      <c r="F438" s="103" t="s">
        <v>997</v>
      </c>
      <c r="G438" s="103" t="s">
        <v>998</v>
      </c>
      <c r="H438" s="101"/>
      <c r="I438" s="101"/>
      <c r="J438" s="103" t="s">
        <v>992</v>
      </c>
    </row>
    <row r="439" spans="1:10" ht="30">
      <c r="A439" s="103">
        <v>3</v>
      </c>
      <c r="B439" s="103" t="s">
        <v>999</v>
      </c>
      <c r="C439" s="101"/>
      <c r="D439" s="101"/>
      <c r="E439" s="101"/>
      <c r="F439" s="103" t="s">
        <v>1000</v>
      </c>
      <c r="G439" s="103" t="s">
        <v>1001</v>
      </c>
      <c r="H439" s="101"/>
      <c r="I439" s="101"/>
      <c r="J439" s="103" t="s">
        <v>992</v>
      </c>
    </row>
    <row r="440" spans="1:10">
      <c r="A440" s="103">
        <v>4</v>
      </c>
      <c r="B440" s="103" t="s">
        <v>452</v>
      </c>
      <c r="C440" s="101"/>
      <c r="D440" s="101"/>
      <c r="E440" s="101"/>
      <c r="F440" s="103" t="s">
        <v>1002</v>
      </c>
      <c r="G440" s="103" t="s">
        <v>874</v>
      </c>
      <c r="H440" s="101"/>
      <c r="I440" s="101"/>
      <c r="J440" s="103" t="s">
        <v>992</v>
      </c>
    </row>
    <row r="441" spans="1:10" ht="30">
      <c r="A441" s="103">
        <v>5</v>
      </c>
      <c r="B441" s="103" t="s">
        <v>453</v>
      </c>
      <c r="C441" s="101"/>
      <c r="D441" s="101"/>
      <c r="E441" s="101"/>
      <c r="F441" s="103" t="s">
        <v>1003</v>
      </c>
      <c r="G441" s="103" t="s">
        <v>1004</v>
      </c>
      <c r="H441" s="101"/>
      <c r="I441" s="101"/>
      <c r="J441" s="103" t="s">
        <v>992</v>
      </c>
    </row>
    <row r="442" spans="1:10" ht="30">
      <c r="A442" s="103">
        <v>6</v>
      </c>
      <c r="B442" s="103" t="s">
        <v>454</v>
      </c>
      <c r="C442" s="101"/>
      <c r="D442" s="101"/>
      <c r="E442" s="101"/>
      <c r="F442" s="103" t="s">
        <v>1005</v>
      </c>
      <c r="G442" s="103" t="s">
        <v>1006</v>
      </c>
      <c r="H442" s="101"/>
      <c r="I442" s="101"/>
      <c r="J442" s="103" t="s">
        <v>992</v>
      </c>
    </row>
    <row r="443" spans="1:10">
      <c r="A443" s="103">
        <v>7</v>
      </c>
      <c r="B443" s="103" t="s">
        <v>1007</v>
      </c>
      <c r="C443" s="101"/>
      <c r="D443" s="101"/>
      <c r="E443" s="101"/>
      <c r="F443" s="103" t="s">
        <v>1008</v>
      </c>
      <c r="G443" s="103" t="s">
        <v>1009</v>
      </c>
      <c r="H443" s="101"/>
      <c r="I443" s="101"/>
      <c r="J443" s="103" t="s">
        <v>992</v>
      </c>
    </row>
    <row r="444" spans="1:10">
      <c r="A444" s="103">
        <v>8</v>
      </c>
      <c r="B444" s="103" t="s">
        <v>1010</v>
      </c>
      <c r="C444" s="101"/>
      <c r="D444" s="101"/>
      <c r="E444" s="101"/>
      <c r="F444" s="103" t="s">
        <v>1011</v>
      </c>
      <c r="G444" s="103" t="s">
        <v>1012</v>
      </c>
      <c r="H444" s="101"/>
      <c r="I444" s="101"/>
      <c r="J444" s="103" t="s">
        <v>992</v>
      </c>
    </row>
    <row r="445" spans="1:10">
      <c r="A445" s="103">
        <v>9</v>
      </c>
      <c r="B445" s="103" t="s">
        <v>457</v>
      </c>
      <c r="C445" s="101"/>
      <c r="D445" s="101"/>
      <c r="E445" s="101"/>
      <c r="F445" s="103" t="s">
        <v>367</v>
      </c>
      <c r="G445" s="103" t="s">
        <v>367</v>
      </c>
      <c r="H445" s="101"/>
      <c r="I445" s="101"/>
      <c r="J445" s="103" t="s">
        <v>992</v>
      </c>
    </row>
    <row r="446" spans="1:10" ht="30">
      <c r="A446" s="103">
        <v>10</v>
      </c>
      <c r="B446" s="103" t="s">
        <v>458</v>
      </c>
      <c r="C446" s="101"/>
      <c r="D446" s="101"/>
      <c r="E446" s="101"/>
      <c r="F446" s="103" t="s">
        <v>1013</v>
      </c>
      <c r="G446" s="103" t="s">
        <v>1014</v>
      </c>
      <c r="H446" s="101"/>
      <c r="I446" s="101"/>
      <c r="J446" s="103" t="s">
        <v>992</v>
      </c>
    </row>
    <row r="447" spans="1:10">
      <c r="A447" s="103">
        <v>11</v>
      </c>
      <c r="B447" s="103" t="s">
        <v>459</v>
      </c>
      <c r="C447" s="101"/>
      <c r="D447" s="101"/>
      <c r="E447" s="101"/>
      <c r="F447" s="103" t="s">
        <v>367</v>
      </c>
      <c r="G447" s="103" t="s">
        <v>367</v>
      </c>
      <c r="H447" s="101"/>
      <c r="I447" s="101"/>
      <c r="J447" s="103" t="s">
        <v>992</v>
      </c>
    </row>
    <row r="448" spans="1:10" ht="30">
      <c r="A448" s="103">
        <v>12</v>
      </c>
      <c r="B448" s="103" t="s">
        <v>460</v>
      </c>
      <c r="C448" s="101"/>
      <c r="D448" s="101"/>
      <c r="E448" s="101"/>
      <c r="F448" s="103" t="s">
        <v>1015</v>
      </c>
      <c r="G448" s="103" t="s">
        <v>1016</v>
      </c>
      <c r="H448" s="101"/>
      <c r="I448" s="101"/>
      <c r="J448" s="103" t="s">
        <v>992</v>
      </c>
    </row>
    <row r="449" spans="1:10">
      <c r="A449" s="103">
        <v>13</v>
      </c>
      <c r="B449" s="103" t="s">
        <v>461</v>
      </c>
      <c r="C449" s="101"/>
      <c r="D449" s="101"/>
      <c r="E449" s="101"/>
      <c r="F449" s="103" t="s">
        <v>367</v>
      </c>
      <c r="G449" s="103" t="s">
        <v>367</v>
      </c>
      <c r="H449" s="101"/>
      <c r="I449" s="101"/>
      <c r="J449" s="103" t="s">
        <v>992</v>
      </c>
    </row>
    <row r="450" spans="1:10" ht="30">
      <c r="A450" s="103">
        <v>14</v>
      </c>
      <c r="B450" s="103" t="s">
        <v>1017</v>
      </c>
      <c r="C450" s="101"/>
      <c r="D450" s="101"/>
      <c r="E450" s="101"/>
      <c r="F450" s="103" t="s">
        <v>1018</v>
      </c>
      <c r="G450" s="103" t="s">
        <v>1019</v>
      </c>
      <c r="H450" s="101"/>
      <c r="I450" s="101"/>
      <c r="J450" s="103" t="s">
        <v>992</v>
      </c>
    </row>
    <row r="451" spans="1:10">
      <c r="A451" s="103">
        <v>15</v>
      </c>
      <c r="B451" s="103" t="s">
        <v>463</v>
      </c>
      <c r="C451" s="101" t="s">
        <v>352</v>
      </c>
      <c r="D451" s="101" t="s">
        <v>464</v>
      </c>
      <c r="E451" s="101" t="s">
        <v>11</v>
      </c>
      <c r="F451" s="103" t="s">
        <v>367</v>
      </c>
      <c r="G451" s="103" t="s">
        <v>367</v>
      </c>
      <c r="H451" s="101"/>
      <c r="I451" s="101"/>
      <c r="J451" s="103" t="s">
        <v>992</v>
      </c>
    </row>
    <row r="452" spans="1:10" ht="30">
      <c r="A452" s="103">
        <v>16</v>
      </c>
      <c r="B452" s="103" t="s">
        <v>639</v>
      </c>
      <c r="C452" s="101"/>
      <c r="D452" s="101"/>
      <c r="E452" s="101"/>
      <c r="F452" s="103" t="s">
        <v>997</v>
      </c>
      <c r="G452" s="103" t="s">
        <v>1020</v>
      </c>
      <c r="H452" s="101"/>
      <c r="I452" s="101"/>
      <c r="J452" s="103" t="s">
        <v>992</v>
      </c>
    </row>
    <row r="453" spans="1:10">
      <c r="A453" s="103">
        <v>17</v>
      </c>
      <c r="B453" s="103" t="s">
        <v>466</v>
      </c>
      <c r="C453" s="101"/>
      <c r="D453" s="101"/>
      <c r="E453" s="101"/>
      <c r="F453" s="103" t="s">
        <v>367</v>
      </c>
      <c r="G453" s="103" t="s">
        <v>367</v>
      </c>
      <c r="H453" s="101"/>
      <c r="I453" s="101"/>
      <c r="J453" s="103" t="s">
        <v>992</v>
      </c>
    </row>
    <row r="454" spans="1:10">
      <c r="A454" s="103">
        <v>18</v>
      </c>
      <c r="B454" s="103" t="s">
        <v>1021</v>
      </c>
      <c r="C454" s="101"/>
      <c r="D454" s="101"/>
      <c r="E454" s="101"/>
      <c r="F454" s="103" t="s">
        <v>1022</v>
      </c>
      <c r="G454" s="103" t="s">
        <v>1023</v>
      </c>
      <c r="H454" s="101"/>
      <c r="I454" s="101"/>
      <c r="J454" s="103" t="s">
        <v>992</v>
      </c>
    </row>
    <row r="455" spans="1:10">
      <c r="A455" s="103">
        <v>19</v>
      </c>
      <c r="B455" s="103" t="s">
        <v>468</v>
      </c>
      <c r="C455" s="101"/>
      <c r="D455" s="101"/>
      <c r="E455" s="101"/>
      <c r="F455" s="103" t="s">
        <v>367</v>
      </c>
      <c r="G455" s="103" t="s">
        <v>367</v>
      </c>
      <c r="H455" s="101"/>
      <c r="I455" s="101"/>
      <c r="J455" s="103" t="s">
        <v>992</v>
      </c>
    </row>
    <row r="456" spans="1:10">
      <c r="A456" s="103">
        <v>20</v>
      </c>
      <c r="B456" s="103" t="s">
        <v>1024</v>
      </c>
      <c r="C456" s="101"/>
      <c r="D456" s="101"/>
      <c r="E456" s="101"/>
      <c r="F456" s="103" t="s">
        <v>1025</v>
      </c>
      <c r="G456" s="103" t="s">
        <v>1026</v>
      </c>
      <c r="H456" s="101"/>
      <c r="I456" s="101"/>
      <c r="J456" s="103" t="s">
        <v>992</v>
      </c>
    </row>
    <row r="457" spans="1:10">
      <c r="A457" s="103">
        <v>21</v>
      </c>
      <c r="B457" s="103" t="s">
        <v>469</v>
      </c>
      <c r="C457" s="101"/>
      <c r="D457" s="101"/>
      <c r="E457" s="101"/>
      <c r="F457" s="103" t="s">
        <v>1027</v>
      </c>
      <c r="G457" s="103" t="s">
        <v>827</v>
      </c>
      <c r="H457" s="101"/>
      <c r="I457" s="101"/>
      <c r="J457" s="103" t="s">
        <v>992</v>
      </c>
    </row>
    <row r="458" spans="1:10" ht="30">
      <c r="A458" s="103">
        <v>22</v>
      </c>
      <c r="B458" s="103" t="s">
        <v>910</v>
      </c>
      <c r="C458" s="101"/>
      <c r="D458" s="101"/>
      <c r="E458" s="101"/>
      <c r="F458" s="103" t="s">
        <v>1028</v>
      </c>
      <c r="G458" s="103" t="s">
        <v>1029</v>
      </c>
      <c r="H458" s="101"/>
      <c r="I458" s="101"/>
      <c r="J458" s="103" t="s">
        <v>992</v>
      </c>
    </row>
    <row r="459" spans="1:10">
      <c r="A459" s="103">
        <v>23</v>
      </c>
      <c r="B459" s="103" t="s">
        <v>470</v>
      </c>
      <c r="C459" s="101"/>
      <c r="D459" s="101"/>
      <c r="E459" s="101"/>
      <c r="F459" s="103" t="s">
        <v>1008</v>
      </c>
      <c r="G459" s="103" t="s">
        <v>1030</v>
      </c>
      <c r="H459" s="101"/>
      <c r="I459" s="101"/>
      <c r="J459" s="103" t="s">
        <v>992</v>
      </c>
    </row>
    <row r="460" spans="1:10">
      <c r="A460" s="103">
        <v>24</v>
      </c>
      <c r="B460" s="103" t="s">
        <v>471</v>
      </c>
      <c r="C460" s="101"/>
      <c r="D460" s="101"/>
      <c r="E460" s="101"/>
      <c r="F460" s="103" t="s">
        <v>367</v>
      </c>
      <c r="G460" s="103" t="s">
        <v>367</v>
      </c>
      <c r="H460" s="101"/>
      <c r="I460" s="101"/>
      <c r="J460" s="103" t="s">
        <v>992</v>
      </c>
    </row>
    <row r="461" spans="1:10">
      <c r="A461" s="103">
        <v>25</v>
      </c>
      <c r="B461" s="103" t="s">
        <v>472</v>
      </c>
      <c r="C461" s="101"/>
      <c r="D461" s="101"/>
      <c r="E461" s="101"/>
      <c r="F461" s="103" t="s">
        <v>367</v>
      </c>
      <c r="G461" s="103" t="s">
        <v>367</v>
      </c>
      <c r="H461" s="101"/>
      <c r="I461" s="101"/>
      <c r="J461" s="103" t="s">
        <v>992</v>
      </c>
    </row>
    <row r="462" spans="1:10">
      <c r="A462" s="103">
        <v>26</v>
      </c>
      <c r="B462" s="103" t="s">
        <v>1031</v>
      </c>
      <c r="C462" s="101"/>
      <c r="D462" s="101"/>
      <c r="E462" s="101"/>
      <c r="F462" s="103" t="s">
        <v>367</v>
      </c>
      <c r="G462" s="103" t="s">
        <v>367</v>
      </c>
      <c r="H462" s="101"/>
      <c r="I462" s="101"/>
      <c r="J462" s="103" t="s">
        <v>992</v>
      </c>
    </row>
    <row r="463" spans="1:10" ht="25.5">
      <c r="A463" s="105" t="s">
        <v>806</v>
      </c>
      <c r="B463" s="105"/>
      <c r="C463" s="105"/>
      <c r="D463" s="105"/>
      <c r="E463" s="105"/>
      <c r="F463" s="105"/>
      <c r="G463" s="105"/>
      <c r="H463" s="105"/>
      <c r="I463" s="105"/>
      <c r="J463" s="105"/>
    </row>
    <row r="464" spans="1:10" ht="99.75">
      <c r="A464" s="106" t="s">
        <v>807</v>
      </c>
      <c r="B464" s="107" t="s">
        <v>1</v>
      </c>
      <c r="C464" s="107" t="s">
        <v>808</v>
      </c>
      <c r="D464" s="107" t="s">
        <v>3</v>
      </c>
      <c r="E464" s="108" t="s">
        <v>809</v>
      </c>
      <c r="F464" s="107" t="s">
        <v>810</v>
      </c>
      <c r="G464" s="107" t="s">
        <v>347</v>
      </c>
      <c r="H464" s="107" t="s">
        <v>7</v>
      </c>
      <c r="I464" s="107" t="s">
        <v>349</v>
      </c>
      <c r="J464" s="107" t="s">
        <v>9</v>
      </c>
    </row>
    <row r="465" spans="1:10" ht="28.5">
      <c r="A465" s="107" t="s">
        <v>350</v>
      </c>
      <c r="B465" s="107"/>
      <c r="C465" s="107"/>
      <c r="D465" s="107"/>
      <c r="E465" s="107"/>
      <c r="F465" s="107"/>
      <c r="G465" s="107"/>
      <c r="H465" s="107"/>
      <c r="I465" s="107"/>
      <c r="J465" s="107" t="s">
        <v>1087</v>
      </c>
    </row>
    <row r="466" spans="1:10" ht="270">
      <c r="A466" s="109">
        <v>1</v>
      </c>
      <c r="B466" s="106" t="s">
        <v>811</v>
      </c>
      <c r="C466" s="110" t="s">
        <v>352</v>
      </c>
      <c r="D466" s="111" t="s">
        <v>812</v>
      </c>
      <c r="E466" s="112" t="s">
        <v>11</v>
      </c>
      <c r="F466" s="109">
        <v>1</v>
      </c>
      <c r="G466" s="110" t="s">
        <v>813</v>
      </c>
      <c r="H466" s="110" t="s">
        <v>356</v>
      </c>
      <c r="I466" s="110" t="s">
        <v>814</v>
      </c>
      <c r="J466" s="107" t="s">
        <v>1087</v>
      </c>
    </row>
    <row r="467" spans="1:10" ht="30">
      <c r="A467" s="109">
        <v>2</v>
      </c>
      <c r="B467" s="106" t="s">
        <v>815</v>
      </c>
      <c r="C467" s="106"/>
      <c r="D467" s="111"/>
      <c r="E467" s="112"/>
      <c r="F467" s="109">
        <v>1</v>
      </c>
      <c r="G467" s="110" t="s">
        <v>816</v>
      </c>
      <c r="H467" s="110"/>
      <c r="I467" s="110"/>
      <c r="J467" s="107" t="s">
        <v>1087</v>
      </c>
    </row>
    <row r="468" spans="1:10">
      <c r="A468" s="109">
        <v>3</v>
      </c>
      <c r="B468" s="110" t="s">
        <v>817</v>
      </c>
      <c r="C468" s="106"/>
      <c r="D468" s="111"/>
      <c r="E468" s="112"/>
      <c r="F468" s="109">
        <v>1</v>
      </c>
      <c r="G468" s="110" t="s">
        <v>818</v>
      </c>
      <c r="H468" s="110"/>
      <c r="I468" s="110"/>
      <c r="J468" s="107" t="s">
        <v>1087</v>
      </c>
    </row>
    <row r="469" spans="1:10">
      <c r="A469" s="109">
        <v>4</v>
      </c>
      <c r="B469" s="110" t="s">
        <v>819</v>
      </c>
      <c r="C469" s="106"/>
      <c r="D469" s="111"/>
      <c r="E469" s="112"/>
      <c r="F469" s="109">
        <v>1</v>
      </c>
      <c r="G469" s="110" t="s">
        <v>820</v>
      </c>
      <c r="H469" s="110"/>
      <c r="I469" s="110"/>
      <c r="J469" s="107" t="s">
        <v>1087</v>
      </c>
    </row>
    <row r="470" spans="1:10" ht="30">
      <c r="A470" s="109">
        <v>5</v>
      </c>
      <c r="B470" s="110" t="s">
        <v>821</v>
      </c>
      <c r="C470" s="106"/>
      <c r="D470" s="111"/>
      <c r="E470" s="112"/>
      <c r="F470" s="109">
        <v>2</v>
      </c>
      <c r="G470" s="110" t="s">
        <v>822</v>
      </c>
      <c r="H470" s="110"/>
      <c r="I470" s="110"/>
      <c r="J470" s="107" t="s">
        <v>1087</v>
      </c>
    </row>
    <row r="471" spans="1:10" ht="30">
      <c r="A471" s="109">
        <v>6</v>
      </c>
      <c r="B471" s="110" t="s">
        <v>1032</v>
      </c>
      <c r="C471" s="106"/>
      <c r="D471" s="111"/>
      <c r="E471" s="112"/>
      <c r="F471" s="110">
        <v>1</v>
      </c>
      <c r="G471" s="110" t="s">
        <v>1033</v>
      </c>
      <c r="H471" s="110"/>
      <c r="I471" s="110"/>
      <c r="J471" s="107" t="s">
        <v>1087</v>
      </c>
    </row>
    <row r="472" spans="1:10">
      <c r="A472" s="109">
        <v>7</v>
      </c>
      <c r="B472" s="110" t="s">
        <v>823</v>
      </c>
      <c r="C472" s="106"/>
      <c r="D472" s="111"/>
      <c r="E472" s="112"/>
      <c r="F472" s="109">
        <v>2</v>
      </c>
      <c r="G472" s="110" t="s">
        <v>822</v>
      </c>
      <c r="H472" s="110"/>
      <c r="I472" s="110"/>
      <c r="J472" s="107" t="s">
        <v>1087</v>
      </c>
    </row>
    <row r="473" spans="1:10">
      <c r="A473" s="109">
        <v>8</v>
      </c>
      <c r="B473" s="110" t="s">
        <v>824</v>
      </c>
      <c r="C473" s="106"/>
      <c r="D473" s="111"/>
      <c r="E473" s="112"/>
      <c r="F473" s="110">
        <v>1</v>
      </c>
      <c r="G473" s="110" t="s">
        <v>1034</v>
      </c>
      <c r="H473" s="110"/>
      <c r="I473" s="110"/>
      <c r="J473" s="107" t="s">
        <v>1087</v>
      </c>
    </row>
    <row r="474" spans="1:10">
      <c r="A474" s="109">
        <v>9</v>
      </c>
      <c r="B474" s="110" t="s">
        <v>825</v>
      </c>
      <c r="C474" s="106"/>
      <c r="D474" s="111"/>
      <c r="E474" s="112"/>
      <c r="F474" s="110" t="s">
        <v>367</v>
      </c>
      <c r="G474" s="110" t="s">
        <v>1035</v>
      </c>
      <c r="H474" s="110"/>
      <c r="I474" s="110"/>
      <c r="J474" s="107" t="s">
        <v>1087</v>
      </c>
    </row>
    <row r="475" spans="1:10" ht="30">
      <c r="A475" s="109">
        <v>10</v>
      </c>
      <c r="B475" s="106" t="s">
        <v>826</v>
      </c>
      <c r="C475" s="106"/>
      <c r="D475" s="111"/>
      <c r="E475" s="112"/>
      <c r="F475" s="109">
        <v>1</v>
      </c>
      <c r="G475" s="110" t="s">
        <v>827</v>
      </c>
      <c r="H475" s="110"/>
      <c r="I475" s="110"/>
      <c r="J475" s="107" t="s">
        <v>1087</v>
      </c>
    </row>
    <row r="476" spans="1:10">
      <c r="A476" s="109">
        <v>11</v>
      </c>
      <c r="B476" s="110" t="s">
        <v>828</v>
      </c>
      <c r="C476" s="106"/>
      <c r="D476" s="111"/>
      <c r="E476" s="112"/>
      <c r="F476" s="110">
        <v>1</v>
      </c>
      <c r="G476" s="110" t="s">
        <v>1036</v>
      </c>
      <c r="H476" s="110"/>
      <c r="I476" s="110"/>
      <c r="J476" s="107" t="s">
        <v>1087</v>
      </c>
    </row>
    <row r="477" spans="1:10" ht="30">
      <c r="A477" s="109">
        <v>12</v>
      </c>
      <c r="B477" s="106" t="s">
        <v>829</v>
      </c>
      <c r="C477" s="106"/>
      <c r="D477" s="111"/>
      <c r="E477" s="112"/>
      <c r="F477" s="109">
        <v>2</v>
      </c>
      <c r="G477" s="110" t="s">
        <v>830</v>
      </c>
      <c r="H477" s="110"/>
      <c r="I477" s="110"/>
      <c r="J477" s="107" t="s">
        <v>1087</v>
      </c>
    </row>
    <row r="478" spans="1:10">
      <c r="A478" s="109">
        <v>13</v>
      </c>
      <c r="B478" s="110" t="s">
        <v>831</v>
      </c>
      <c r="C478" s="106"/>
      <c r="D478" s="111"/>
      <c r="E478" s="112"/>
      <c r="F478" s="109">
        <v>2</v>
      </c>
      <c r="G478" s="110" t="s">
        <v>832</v>
      </c>
      <c r="H478" s="110"/>
      <c r="I478" s="110"/>
      <c r="J478" s="107" t="s">
        <v>1087</v>
      </c>
    </row>
    <row r="479" spans="1:10">
      <c r="A479" s="109">
        <v>14</v>
      </c>
      <c r="B479" s="110" t="s">
        <v>833</v>
      </c>
      <c r="C479" s="106" t="s">
        <v>352</v>
      </c>
      <c r="D479" s="111"/>
      <c r="E479" s="108" t="s">
        <v>11</v>
      </c>
      <c r="F479" s="110" t="s">
        <v>367</v>
      </c>
      <c r="G479" s="110" t="s">
        <v>1037</v>
      </c>
      <c r="H479" s="110"/>
      <c r="I479" s="106"/>
      <c r="J479" s="107" t="s">
        <v>1087</v>
      </c>
    </row>
    <row r="480" spans="1:10">
      <c r="A480" s="109">
        <v>15</v>
      </c>
      <c r="B480" s="110" t="s">
        <v>834</v>
      </c>
      <c r="C480" s="106"/>
      <c r="D480" s="111"/>
      <c r="E480" s="108"/>
      <c r="F480" s="109">
        <v>1</v>
      </c>
      <c r="G480" s="110" t="s">
        <v>835</v>
      </c>
      <c r="H480" s="110"/>
      <c r="I480" s="106"/>
      <c r="J480" s="107" t="s">
        <v>1087</v>
      </c>
    </row>
    <row r="481" spans="1:10" ht="30">
      <c r="A481" s="109">
        <v>16</v>
      </c>
      <c r="B481" s="106" t="s">
        <v>836</v>
      </c>
      <c r="C481" s="106"/>
      <c r="D481" s="111"/>
      <c r="E481" s="108"/>
      <c r="F481" s="109">
        <v>2</v>
      </c>
      <c r="G481" s="110" t="s">
        <v>837</v>
      </c>
      <c r="H481" s="110"/>
      <c r="I481" s="106"/>
      <c r="J481" s="107" t="s">
        <v>1087</v>
      </c>
    </row>
    <row r="482" spans="1:10">
      <c r="A482" s="109">
        <v>17</v>
      </c>
      <c r="B482" s="110" t="s">
        <v>838</v>
      </c>
      <c r="C482" s="106" t="s">
        <v>352</v>
      </c>
      <c r="D482" s="111"/>
      <c r="E482" s="108" t="s">
        <v>11</v>
      </c>
      <c r="F482" s="109">
        <v>1</v>
      </c>
      <c r="G482" s="110" t="s">
        <v>839</v>
      </c>
      <c r="H482" s="110"/>
      <c r="I482" s="106"/>
      <c r="J482" s="107" t="s">
        <v>1087</v>
      </c>
    </row>
    <row r="483" spans="1:10">
      <c r="A483" s="109">
        <v>18</v>
      </c>
      <c r="B483" s="113" t="s">
        <v>840</v>
      </c>
      <c r="C483" s="106" t="s">
        <v>352</v>
      </c>
      <c r="D483" s="111"/>
      <c r="E483" s="108"/>
      <c r="F483" s="109">
        <v>1</v>
      </c>
      <c r="G483" s="114" t="s">
        <v>841</v>
      </c>
      <c r="H483" s="110"/>
      <c r="I483" s="106"/>
      <c r="J483" s="107" t="s">
        <v>1087</v>
      </c>
    </row>
    <row r="484" spans="1:10">
      <c r="A484" s="109">
        <v>19</v>
      </c>
      <c r="B484" s="115" t="s">
        <v>842</v>
      </c>
      <c r="C484" s="106" t="s">
        <v>352</v>
      </c>
      <c r="D484" s="111"/>
      <c r="E484" s="108"/>
      <c r="F484" s="109">
        <v>1</v>
      </c>
      <c r="G484" s="114" t="s">
        <v>843</v>
      </c>
      <c r="H484" s="110"/>
      <c r="I484" s="106"/>
      <c r="J484" s="107" t="s">
        <v>1087</v>
      </c>
    </row>
    <row r="485" spans="1:10">
      <c r="A485" s="109">
        <v>20</v>
      </c>
      <c r="B485" s="113" t="s">
        <v>844</v>
      </c>
      <c r="C485" s="106"/>
      <c r="D485" s="111"/>
      <c r="E485" s="108"/>
      <c r="F485" s="109">
        <v>1</v>
      </c>
      <c r="G485" s="114" t="s">
        <v>818</v>
      </c>
      <c r="H485" s="110"/>
      <c r="I485" s="106"/>
      <c r="J485" s="107" t="s">
        <v>1087</v>
      </c>
    </row>
    <row r="486" spans="1:10" ht="270">
      <c r="A486" s="109">
        <v>21</v>
      </c>
      <c r="B486" s="110" t="s">
        <v>845</v>
      </c>
      <c r="C486" s="110" t="s">
        <v>352</v>
      </c>
      <c r="D486" s="107" t="s">
        <v>846</v>
      </c>
      <c r="E486" s="112" t="s">
        <v>11</v>
      </c>
      <c r="F486" s="109">
        <v>1</v>
      </c>
      <c r="G486" s="110" t="s">
        <v>847</v>
      </c>
      <c r="H486" s="110" t="s">
        <v>356</v>
      </c>
      <c r="I486" s="106"/>
      <c r="J486" s="107" t="s">
        <v>1087</v>
      </c>
    </row>
    <row r="487" spans="1:10">
      <c r="A487" s="109">
        <v>22</v>
      </c>
      <c r="B487" s="110" t="s">
        <v>848</v>
      </c>
      <c r="C487" s="110"/>
      <c r="D487" s="107"/>
      <c r="E487" s="112"/>
      <c r="F487" s="109">
        <v>1</v>
      </c>
      <c r="G487" s="110" t="s">
        <v>849</v>
      </c>
      <c r="H487" s="110"/>
      <c r="I487" s="106"/>
      <c r="J487" s="107" t="s">
        <v>1087</v>
      </c>
    </row>
    <row r="488" spans="1:10" ht="30">
      <c r="A488" s="109">
        <v>23</v>
      </c>
      <c r="B488" s="110" t="s">
        <v>850</v>
      </c>
      <c r="C488" s="110"/>
      <c r="D488" s="107"/>
      <c r="E488" s="112"/>
      <c r="F488" s="110" t="s">
        <v>367</v>
      </c>
      <c r="G488" s="110" t="s">
        <v>1038</v>
      </c>
      <c r="H488" s="110"/>
      <c r="I488" s="106"/>
      <c r="J488" s="107" t="s">
        <v>1087</v>
      </c>
    </row>
    <row r="489" spans="1:10">
      <c r="A489" s="109">
        <v>24</v>
      </c>
      <c r="B489" s="110" t="s">
        <v>851</v>
      </c>
      <c r="C489" s="110"/>
      <c r="D489" s="107"/>
      <c r="E489" s="112"/>
      <c r="F489" s="109">
        <v>1</v>
      </c>
      <c r="G489" s="110" t="s">
        <v>852</v>
      </c>
      <c r="H489" s="110"/>
      <c r="I489" s="106"/>
      <c r="J489" s="107" t="s">
        <v>1087</v>
      </c>
    </row>
    <row r="490" spans="1:10">
      <c r="A490" s="109">
        <v>25</v>
      </c>
      <c r="B490" s="110" t="s">
        <v>853</v>
      </c>
      <c r="C490" s="110"/>
      <c r="D490" s="107"/>
      <c r="E490" s="112"/>
      <c r="F490" s="109">
        <v>1</v>
      </c>
      <c r="G490" s="110" t="s">
        <v>854</v>
      </c>
      <c r="H490" s="110"/>
      <c r="I490" s="106"/>
      <c r="J490" s="107" t="s">
        <v>1087</v>
      </c>
    </row>
    <row r="491" spans="1:10">
      <c r="A491" s="109">
        <v>26</v>
      </c>
      <c r="B491" s="110" t="s">
        <v>855</v>
      </c>
      <c r="C491" s="110"/>
      <c r="D491" s="107"/>
      <c r="E491" s="112"/>
      <c r="F491" s="109">
        <v>1</v>
      </c>
      <c r="G491" s="110" t="s">
        <v>400</v>
      </c>
      <c r="H491" s="110"/>
      <c r="I491" s="106"/>
      <c r="J491" s="107" t="s">
        <v>1087</v>
      </c>
    </row>
    <row r="492" spans="1:10" ht="30">
      <c r="A492" s="109">
        <v>27</v>
      </c>
      <c r="B492" s="116" t="s">
        <v>856</v>
      </c>
      <c r="C492" s="110" t="s">
        <v>352</v>
      </c>
      <c r="D492" s="107"/>
      <c r="E492" s="112"/>
      <c r="F492" s="109">
        <v>1</v>
      </c>
      <c r="G492" s="110" t="s">
        <v>857</v>
      </c>
      <c r="H492" s="110"/>
      <c r="I492" s="106"/>
      <c r="J492" s="107" t="s">
        <v>1087</v>
      </c>
    </row>
    <row r="493" spans="1:10">
      <c r="A493" s="109">
        <v>28</v>
      </c>
      <c r="B493" s="110" t="s">
        <v>858</v>
      </c>
      <c r="C493" s="110" t="s">
        <v>352</v>
      </c>
      <c r="D493" s="107" t="s">
        <v>859</v>
      </c>
      <c r="E493" s="112" t="s">
        <v>11</v>
      </c>
      <c r="F493" s="110">
        <v>1</v>
      </c>
      <c r="G493" s="110" t="s">
        <v>1039</v>
      </c>
      <c r="H493" s="110"/>
      <c r="I493" s="106"/>
      <c r="J493" s="107" t="s">
        <v>1087</v>
      </c>
    </row>
    <row r="494" spans="1:10">
      <c r="A494" s="109">
        <v>29</v>
      </c>
      <c r="B494" s="110" t="s">
        <v>860</v>
      </c>
      <c r="C494" s="110"/>
      <c r="D494" s="107"/>
      <c r="E494" s="112"/>
      <c r="F494" s="110">
        <v>1</v>
      </c>
      <c r="G494" s="110" t="s">
        <v>1040</v>
      </c>
      <c r="H494" s="110"/>
      <c r="I494" s="106"/>
      <c r="J494" s="107" t="s">
        <v>1087</v>
      </c>
    </row>
    <row r="495" spans="1:10">
      <c r="A495" s="109">
        <v>30</v>
      </c>
      <c r="B495" s="110" t="s">
        <v>861</v>
      </c>
      <c r="C495" s="110" t="s">
        <v>352</v>
      </c>
      <c r="D495" s="107" t="s">
        <v>353</v>
      </c>
      <c r="E495" s="112" t="s">
        <v>11</v>
      </c>
      <c r="F495" s="109">
        <v>1</v>
      </c>
      <c r="G495" s="110" t="s">
        <v>862</v>
      </c>
      <c r="H495" s="110"/>
      <c r="I495" s="106"/>
      <c r="J495" s="107" t="s">
        <v>1087</v>
      </c>
    </row>
    <row r="496" spans="1:10" ht="30">
      <c r="A496" s="117">
        <v>31</v>
      </c>
      <c r="B496" s="106" t="s">
        <v>863</v>
      </c>
      <c r="C496" s="110"/>
      <c r="D496" s="107"/>
      <c r="E496" s="112"/>
      <c r="F496" s="109">
        <v>1</v>
      </c>
      <c r="G496" s="110" t="s">
        <v>864</v>
      </c>
      <c r="H496" s="110"/>
      <c r="I496" s="106"/>
      <c r="J496" s="107" t="s">
        <v>1087</v>
      </c>
    </row>
    <row r="497" spans="1:10">
      <c r="A497" s="109">
        <v>32</v>
      </c>
      <c r="B497" s="110" t="s">
        <v>865</v>
      </c>
      <c r="C497" s="110"/>
      <c r="D497" s="107"/>
      <c r="E497" s="112"/>
      <c r="F497" s="109">
        <v>4</v>
      </c>
      <c r="G497" s="110" t="s">
        <v>866</v>
      </c>
      <c r="H497" s="110"/>
      <c r="I497" s="106"/>
      <c r="J497" s="107" t="s">
        <v>1087</v>
      </c>
    </row>
    <row r="498" spans="1:10">
      <c r="A498" s="109">
        <v>33</v>
      </c>
      <c r="B498" s="110" t="s">
        <v>867</v>
      </c>
      <c r="C498" s="110"/>
      <c r="D498" s="107"/>
      <c r="E498" s="112"/>
      <c r="F498" s="109">
        <v>1</v>
      </c>
      <c r="G498" s="110" t="s">
        <v>868</v>
      </c>
      <c r="H498" s="110"/>
      <c r="I498" s="106"/>
      <c r="J498" s="107" t="s">
        <v>1087</v>
      </c>
    </row>
    <row r="499" spans="1:10">
      <c r="A499" s="109">
        <v>34</v>
      </c>
      <c r="B499" s="110" t="s">
        <v>869</v>
      </c>
      <c r="C499" s="110"/>
      <c r="D499" s="107"/>
      <c r="E499" s="112"/>
      <c r="F499" s="109">
        <v>2</v>
      </c>
      <c r="G499" s="110" t="s">
        <v>870</v>
      </c>
      <c r="H499" s="110"/>
      <c r="I499" s="106"/>
      <c r="J499" s="107" t="s">
        <v>1087</v>
      </c>
    </row>
    <row r="500" spans="1:10">
      <c r="A500" s="109">
        <v>35</v>
      </c>
      <c r="B500" s="110" t="s">
        <v>871</v>
      </c>
      <c r="C500" s="110"/>
      <c r="D500" s="107"/>
      <c r="E500" s="112"/>
      <c r="F500" s="109">
        <v>2</v>
      </c>
      <c r="G500" s="110" t="s">
        <v>872</v>
      </c>
      <c r="H500" s="110"/>
      <c r="I500" s="106"/>
      <c r="J500" s="107" t="s">
        <v>1087</v>
      </c>
    </row>
    <row r="501" spans="1:10">
      <c r="A501" s="117">
        <v>36</v>
      </c>
      <c r="B501" s="110" t="s">
        <v>873</v>
      </c>
      <c r="C501" s="110"/>
      <c r="D501" s="107"/>
      <c r="E501" s="112"/>
      <c r="F501" s="109">
        <v>4</v>
      </c>
      <c r="G501" s="110" t="s">
        <v>874</v>
      </c>
      <c r="H501" s="110"/>
      <c r="I501" s="106"/>
      <c r="J501" s="107" t="s">
        <v>1087</v>
      </c>
    </row>
    <row r="502" spans="1:10">
      <c r="A502" s="117">
        <v>37</v>
      </c>
      <c r="B502" s="110" t="s">
        <v>399</v>
      </c>
      <c r="C502" s="110"/>
      <c r="D502" s="107"/>
      <c r="E502" s="112" t="s">
        <v>11</v>
      </c>
      <c r="F502" s="109">
        <v>1</v>
      </c>
      <c r="G502" s="110" t="s">
        <v>875</v>
      </c>
      <c r="H502" s="110"/>
      <c r="I502" s="106"/>
      <c r="J502" s="107" t="s">
        <v>1087</v>
      </c>
    </row>
    <row r="503" spans="1:10">
      <c r="A503" s="117">
        <v>38</v>
      </c>
      <c r="B503" s="110" t="s">
        <v>876</v>
      </c>
      <c r="C503" s="110"/>
      <c r="D503" s="107"/>
      <c r="E503" s="112"/>
      <c r="F503" s="110">
        <v>1</v>
      </c>
      <c r="G503" s="110" t="s">
        <v>1041</v>
      </c>
      <c r="H503" s="110"/>
      <c r="I503" s="106"/>
      <c r="J503" s="107" t="s">
        <v>1087</v>
      </c>
    </row>
    <row r="504" spans="1:10">
      <c r="A504" s="117">
        <v>39</v>
      </c>
      <c r="B504" s="110" t="s">
        <v>385</v>
      </c>
      <c r="C504" s="110"/>
      <c r="D504" s="107"/>
      <c r="E504" s="112"/>
      <c r="F504" s="110" t="s">
        <v>367</v>
      </c>
      <c r="G504" s="110" t="s">
        <v>1042</v>
      </c>
      <c r="H504" s="110"/>
      <c r="I504" s="106"/>
      <c r="J504" s="107" t="s">
        <v>1087</v>
      </c>
    </row>
    <row r="505" spans="1:10" ht="30">
      <c r="A505" s="109">
        <v>40</v>
      </c>
      <c r="B505" s="106" t="s">
        <v>877</v>
      </c>
      <c r="C505" s="110"/>
      <c r="D505" s="107"/>
      <c r="E505" s="112"/>
      <c r="F505" s="109">
        <v>2</v>
      </c>
      <c r="G505" s="109" t="s">
        <v>878</v>
      </c>
      <c r="H505" s="110"/>
      <c r="I505" s="106"/>
      <c r="J505" s="107" t="s">
        <v>1087</v>
      </c>
    </row>
    <row r="506" spans="1:10" ht="28.5">
      <c r="A506" s="109">
        <v>41</v>
      </c>
      <c r="B506" s="110" t="s">
        <v>880</v>
      </c>
      <c r="C506" s="110" t="s">
        <v>352</v>
      </c>
      <c r="D506" s="107" t="s">
        <v>881</v>
      </c>
      <c r="E506" s="112" t="s">
        <v>11</v>
      </c>
      <c r="F506" s="110" t="s">
        <v>882</v>
      </c>
      <c r="G506" s="110" t="s">
        <v>883</v>
      </c>
      <c r="H506" s="110"/>
      <c r="I506" s="106"/>
      <c r="J506" s="107" t="s">
        <v>1087</v>
      </c>
    </row>
    <row r="507" spans="1:10">
      <c r="A507" s="109"/>
      <c r="B507" s="110"/>
      <c r="C507" s="110"/>
      <c r="D507" s="107"/>
      <c r="E507" s="112"/>
      <c r="F507" s="110"/>
      <c r="G507" s="110"/>
      <c r="H507" s="110"/>
      <c r="I507" s="106"/>
      <c r="J507" s="107" t="s">
        <v>1087</v>
      </c>
    </row>
    <row r="508" spans="1:10">
      <c r="A508" s="109">
        <v>42</v>
      </c>
      <c r="B508" s="110" t="s">
        <v>387</v>
      </c>
      <c r="C508" s="110" t="s">
        <v>352</v>
      </c>
      <c r="D508" s="107" t="s">
        <v>429</v>
      </c>
      <c r="E508" s="112" t="s">
        <v>11</v>
      </c>
      <c r="F508" s="110" t="s">
        <v>367</v>
      </c>
      <c r="G508" s="110" t="s">
        <v>1043</v>
      </c>
      <c r="H508" s="110"/>
      <c r="I508" s="106"/>
      <c r="J508" s="107" t="s">
        <v>1087</v>
      </c>
    </row>
    <row r="509" spans="1:10">
      <c r="A509" s="109">
        <v>43</v>
      </c>
      <c r="B509" s="110" t="s">
        <v>884</v>
      </c>
      <c r="C509" s="110"/>
      <c r="D509" s="107"/>
      <c r="E509" s="112"/>
      <c r="F509" s="110" t="s">
        <v>367</v>
      </c>
      <c r="G509" s="110" t="s">
        <v>1044</v>
      </c>
      <c r="H509" s="110"/>
      <c r="I509" s="106"/>
      <c r="J509" s="107" t="s">
        <v>1087</v>
      </c>
    </row>
    <row r="510" spans="1:10">
      <c r="A510" s="109">
        <v>44</v>
      </c>
      <c r="B510" s="110" t="s">
        <v>885</v>
      </c>
      <c r="C510" s="110"/>
      <c r="D510" s="107"/>
      <c r="E510" s="112"/>
      <c r="F510" s="110" t="s">
        <v>367</v>
      </c>
      <c r="G510" s="110" t="s">
        <v>1045</v>
      </c>
      <c r="H510" s="110"/>
      <c r="I510" s="106"/>
      <c r="J510" s="107" t="s">
        <v>1087</v>
      </c>
    </row>
    <row r="511" spans="1:10" ht="30">
      <c r="A511" s="109">
        <v>45</v>
      </c>
      <c r="B511" s="106" t="s">
        <v>886</v>
      </c>
      <c r="C511" s="110"/>
      <c r="D511" s="107"/>
      <c r="E511" s="112"/>
      <c r="F511" s="110" t="s">
        <v>367</v>
      </c>
      <c r="G511" s="110" t="s">
        <v>1046</v>
      </c>
      <c r="H511" s="110"/>
      <c r="I511" s="106"/>
      <c r="J511" s="107" t="s">
        <v>1087</v>
      </c>
    </row>
    <row r="512" spans="1:10" ht="30">
      <c r="A512" s="109">
        <v>46</v>
      </c>
      <c r="B512" s="106" t="s">
        <v>887</v>
      </c>
      <c r="C512" s="110" t="s">
        <v>352</v>
      </c>
      <c r="D512" s="107" t="s">
        <v>888</v>
      </c>
      <c r="E512" s="112" t="s">
        <v>11</v>
      </c>
      <c r="F512" s="110" t="s">
        <v>367</v>
      </c>
      <c r="G512" s="110" t="s">
        <v>1047</v>
      </c>
      <c r="H512" s="110"/>
      <c r="I512" s="106"/>
      <c r="J512" s="107" t="s">
        <v>1087</v>
      </c>
    </row>
    <row r="513" spans="1:10" ht="28.5">
      <c r="A513" s="107" t="s">
        <v>889</v>
      </c>
      <c r="B513" s="107"/>
      <c r="C513" s="107"/>
      <c r="D513" s="107"/>
      <c r="E513" s="107"/>
      <c r="F513" s="107"/>
      <c r="G513" s="107"/>
      <c r="H513" s="107"/>
      <c r="I513" s="107"/>
      <c r="J513" s="107" t="s">
        <v>1087</v>
      </c>
    </row>
    <row r="514" spans="1:10" ht="30">
      <c r="A514" s="109">
        <v>1</v>
      </c>
      <c r="B514" s="110" t="s">
        <v>447</v>
      </c>
      <c r="C514" s="110" t="s">
        <v>352</v>
      </c>
      <c r="D514" s="107" t="s">
        <v>448</v>
      </c>
      <c r="E514" s="112" t="s">
        <v>11</v>
      </c>
      <c r="F514" s="110" t="s">
        <v>367</v>
      </c>
      <c r="G514" s="110" t="s">
        <v>1048</v>
      </c>
      <c r="H514" s="110">
        <v>20</v>
      </c>
      <c r="I514" s="110" t="s">
        <v>890</v>
      </c>
      <c r="J514" s="107" t="s">
        <v>1087</v>
      </c>
    </row>
    <row r="515" spans="1:10">
      <c r="A515" s="109">
        <v>2</v>
      </c>
      <c r="B515" s="110" t="s">
        <v>450</v>
      </c>
      <c r="C515" s="110"/>
      <c r="D515" s="107"/>
      <c r="E515" s="112"/>
      <c r="F515" s="110" t="s">
        <v>367</v>
      </c>
      <c r="G515" s="110" t="s">
        <v>1049</v>
      </c>
      <c r="H515" s="110">
        <v>20</v>
      </c>
      <c r="I515" s="110"/>
      <c r="J515" s="107" t="s">
        <v>1087</v>
      </c>
    </row>
    <row r="516" spans="1:10">
      <c r="A516" s="109">
        <v>3</v>
      </c>
      <c r="B516" s="110" t="s">
        <v>451</v>
      </c>
      <c r="C516" s="110"/>
      <c r="D516" s="107"/>
      <c r="E516" s="112"/>
      <c r="F516" s="110" t="s">
        <v>367</v>
      </c>
      <c r="G516" s="110" t="s">
        <v>386</v>
      </c>
      <c r="H516" s="110">
        <v>15</v>
      </c>
      <c r="I516" s="110"/>
      <c r="J516" s="107" t="s">
        <v>1087</v>
      </c>
    </row>
    <row r="517" spans="1:10">
      <c r="A517" s="109">
        <v>4</v>
      </c>
      <c r="B517" s="110" t="s">
        <v>891</v>
      </c>
      <c r="C517" s="110"/>
      <c r="D517" s="107"/>
      <c r="E517" s="112"/>
      <c r="F517" s="110" t="s">
        <v>367</v>
      </c>
      <c r="G517" s="110" t="s">
        <v>1050</v>
      </c>
      <c r="H517" s="110">
        <v>10</v>
      </c>
      <c r="I517" s="110"/>
      <c r="J517" s="107" t="s">
        <v>1087</v>
      </c>
    </row>
    <row r="518" spans="1:10">
      <c r="A518" s="109">
        <v>5</v>
      </c>
      <c r="B518" s="110" t="s">
        <v>453</v>
      </c>
      <c r="C518" s="110"/>
      <c r="D518" s="107"/>
      <c r="E518" s="112"/>
      <c r="F518" s="109">
        <v>5</v>
      </c>
      <c r="G518" s="110" t="s">
        <v>892</v>
      </c>
      <c r="H518" s="110">
        <v>10</v>
      </c>
      <c r="I518" s="110"/>
      <c r="J518" s="107" t="s">
        <v>1087</v>
      </c>
    </row>
    <row r="519" spans="1:10">
      <c r="A519" s="109">
        <v>6</v>
      </c>
      <c r="B519" s="110" t="s">
        <v>454</v>
      </c>
      <c r="C519" s="110"/>
      <c r="D519" s="107"/>
      <c r="E519" s="112"/>
      <c r="F519" s="110" t="s">
        <v>367</v>
      </c>
      <c r="G519" s="110" t="s">
        <v>1051</v>
      </c>
      <c r="H519" s="110">
        <v>20</v>
      </c>
      <c r="I519" s="110"/>
      <c r="J519" s="107" t="s">
        <v>1087</v>
      </c>
    </row>
    <row r="520" spans="1:10">
      <c r="A520" s="109">
        <v>7</v>
      </c>
      <c r="B520" s="110" t="s">
        <v>455</v>
      </c>
      <c r="C520" s="110"/>
      <c r="D520" s="107"/>
      <c r="E520" s="112"/>
      <c r="F520" s="109" t="s">
        <v>367</v>
      </c>
      <c r="G520" s="110" t="s">
        <v>893</v>
      </c>
      <c r="H520" s="110">
        <v>5</v>
      </c>
      <c r="I520" s="110"/>
      <c r="J520" s="107" t="s">
        <v>1087</v>
      </c>
    </row>
    <row r="521" spans="1:10">
      <c r="A521" s="109">
        <v>8</v>
      </c>
      <c r="B521" s="110" t="s">
        <v>456</v>
      </c>
      <c r="C521" s="110"/>
      <c r="D521" s="107"/>
      <c r="E521" s="112"/>
      <c r="F521" s="109" t="s">
        <v>367</v>
      </c>
      <c r="G521" s="110" t="s">
        <v>894</v>
      </c>
      <c r="H521" s="110">
        <v>5</v>
      </c>
      <c r="I521" s="110"/>
      <c r="J521" s="107" t="s">
        <v>1087</v>
      </c>
    </row>
    <row r="522" spans="1:10">
      <c r="A522" s="109">
        <v>9</v>
      </c>
      <c r="B522" s="110" t="s">
        <v>895</v>
      </c>
      <c r="C522" s="110"/>
      <c r="D522" s="107"/>
      <c r="E522" s="112"/>
      <c r="F522" s="109">
        <v>5</v>
      </c>
      <c r="G522" s="110" t="s">
        <v>896</v>
      </c>
      <c r="H522" s="110" t="s">
        <v>1052</v>
      </c>
      <c r="I522" s="110"/>
      <c r="J522" s="107" t="s">
        <v>1087</v>
      </c>
    </row>
    <row r="523" spans="1:10">
      <c r="A523" s="109">
        <v>10</v>
      </c>
      <c r="B523" s="110" t="s">
        <v>897</v>
      </c>
      <c r="C523" s="110"/>
      <c r="D523" s="107"/>
      <c r="E523" s="112"/>
      <c r="F523" s="109">
        <v>5</v>
      </c>
      <c r="G523" s="110" t="s">
        <v>898</v>
      </c>
      <c r="H523" s="110" t="s">
        <v>1052</v>
      </c>
      <c r="I523" s="110"/>
      <c r="J523" s="107" t="s">
        <v>1087</v>
      </c>
    </row>
    <row r="524" spans="1:10">
      <c r="A524" s="109">
        <v>11</v>
      </c>
      <c r="B524" s="110" t="s">
        <v>899</v>
      </c>
      <c r="C524" s="110"/>
      <c r="D524" s="107"/>
      <c r="E524" s="112"/>
      <c r="F524" s="109">
        <v>5</v>
      </c>
      <c r="G524" s="110" t="s">
        <v>900</v>
      </c>
      <c r="H524" s="110" t="s">
        <v>1052</v>
      </c>
      <c r="I524" s="110"/>
      <c r="J524" s="107" t="s">
        <v>1087</v>
      </c>
    </row>
    <row r="525" spans="1:10">
      <c r="A525" s="109">
        <v>12</v>
      </c>
      <c r="B525" s="110" t="s">
        <v>901</v>
      </c>
      <c r="C525" s="110"/>
      <c r="D525" s="107"/>
      <c r="E525" s="112"/>
      <c r="F525" s="109">
        <v>5</v>
      </c>
      <c r="G525" s="110" t="s">
        <v>902</v>
      </c>
      <c r="H525" s="110" t="s">
        <v>1053</v>
      </c>
      <c r="I525" s="110"/>
      <c r="J525" s="107" t="s">
        <v>1087</v>
      </c>
    </row>
    <row r="526" spans="1:10">
      <c r="A526" s="109">
        <v>13</v>
      </c>
      <c r="B526" s="110" t="s">
        <v>460</v>
      </c>
      <c r="C526" s="110"/>
      <c r="D526" s="107"/>
      <c r="E526" s="112"/>
      <c r="F526" s="110" t="s">
        <v>367</v>
      </c>
      <c r="G526" s="110" t="s">
        <v>1054</v>
      </c>
      <c r="H526" s="110">
        <v>10</v>
      </c>
      <c r="I526" s="110"/>
      <c r="J526" s="107" t="s">
        <v>1087</v>
      </c>
    </row>
    <row r="527" spans="1:10">
      <c r="A527" s="109">
        <v>14</v>
      </c>
      <c r="B527" s="110" t="s">
        <v>461</v>
      </c>
      <c r="C527" s="110"/>
      <c r="D527" s="107"/>
      <c r="E527" s="112"/>
      <c r="F527" s="109" t="s">
        <v>367</v>
      </c>
      <c r="G527" s="110" t="s">
        <v>827</v>
      </c>
      <c r="H527" s="110">
        <v>5</v>
      </c>
      <c r="I527" s="110"/>
      <c r="J527" s="107" t="s">
        <v>1087</v>
      </c>
    </row>
    <row r="528" spans="1:10" ht="28.5">
      <c r="A528" s="109">
        <v>15</v>
      </c>
      <c r="B528" s="110" t="s">
        <v>462</v>
      </c>
      <c r="C528" s="106" t="s">
        <v>352</v>
      </c>
      <c r="D528" s="118" t="s">
        <v>464</v>
      </c>
      <c r="E528" s="112"/>
      <c r="F528" s="109" t="s">
        <v>367</v>
      </c>
      <c r="G528" s="110" t="s">
        <v>903</v>
      </c>
      <c r="H528" s="110">
        <v>5</v>
      </c>
      <c r="I528" s="110"/>
      <c r="J528" s="107" t="s">
        <v>1087</v>
      </c>
    </row>
    <row r="529" spans="1:10">
      <c r="A529" s="109">
        <v>16</v>
      </c>
      <c r="B529" s="110" t="s">
        <v>463</v>
      </c>
      <c r="C529" s="110" t="s">
        <v>352</v>
      </c>
      <c r="D529" s="118"/>
      <c r="E529" s="112" t="s">
        <v>11</v>
      </c>
      <c r="F529" s="110" t="s">
        <v>367</v>
      </c>
      <c r="G529" s="110" t="s">
        <v>1055</v>
      </c>
      <c r="H529" s="110">
        <v>5</v>
      </c>
      <c r="I529" s="110"/>
      <c r="J529" s="107" t="s">
        <v>1087</v>
      </c>
    </row>
    <row r="530" spans="1:10">
      <c r="A530" s="109">
        <v>17</v>
      </c>
      <c r="B530" s="110" t="s">
        <v>465</v>
      </c>
      <c r="C530" s="110"/>
      <c r="D530" s="118"/>
      <c r="E530" s="112"/>
      <c r="F530" s="110" t="s">
        <v>367</v>
      </c>
      <c r="G530" s="110" t="s">
        <v>1056</v>
      </c>
      <c r="H530" s="110">
        <v>20</v>
      </c>
      <c r="I530" s="110"/>
      <c r="J530" s="107" t="s">
        <v>1087</v>
      </c>
    </row>
    <row r="531" spans="1:10">
      <c r="A531" s="109">
        <v>18</v>
      </c>
      <c r="B531" s="110" t="s">
        <v>466</v>
      </c>
      <c r="C531" s="110"/>
      <c r="D531" s="118"/>
      <c r="E531" s="112"/>
      <c r="F531" s="110" t="s">
        <v>367</v>
      </c>
      <c r="G531" s="110" t="s">
        <v>1057</v>
      </c>
      <c r="H531" s="110">
        <v>20</v>
      </c>
      <c r="I531" s="110"/>
      <c r="J531" s="107" t="s">
        <v>1087</v>
      </c>
    </row>
    <row r="532" spans="1:10">
      <c r="A532" s="109">
        <v>19</v>
      </c>
      <c r="B532" s="110" t="s">
        <v>467</v>
      </c>
      <c r="C532" s="110"/>
      <c r="D532" s="118"/>
      <c r="E532" s="112"/>
      <c r="F532" s="110">
        <v>2</v>
      </c>
      <c r="G532" s="110" t="s">
        <v>1058</v>
      </c>
      <c r="H532" s="110">
        <v>4</v>
      </c>
      <c r="I532" s="110"/>
      <c r="J532" s="107" t="s">
        <v>1087</v>
      </c>
    </row>
    <row r="533" spans="1:10">
      <c r="A533" s="109">
        <v>20</v>
      </c>
      <c r="B533" s="110" t="s">
        <v>904</v>
      </c>
      <c r="C533" s="110" t="s">
        <v>352</v>
      </c>
      <c r="D533" s="118"/>
      <c r="E533" s="112"/>
      <c r="F533" s="119" t="s">
        <v>367</v>
      </c>
      <c r="G533" s="110" t="s">
        <v>905</v>
      </c>
      <c r="H533" s="110">
        <v>5</v>
      </c>
      <c r="I533" s="110"/>
      <c r="J533" s="107" t="s">
        <v>1087</v>
      </c>
    </row>
    <row r="534" spans="1:10">
      <c r="A534" s="109">
        <v>21</v>
      </c>
      <c r="B534" s="110" t="s">
        <v>906</v>
      </c>
      <c r="C534" s="110"/>
      <c r="D534" s="118"/>
      <c r="E534" s="112"/>
      <c r="F534" s="109" t="s">
        <v>367</v>
      </c>
      <c r="G534" s="110" t="s">
        <v>907</v>
      </c>
      <c r="H534" s="110">
        <v>5</v>
      </c>
      <c r="I534" s="110"/>
      <c r="J534" s="107" t="s">
        <v>1087</v>
      </c>
    </row>
    <row r="535" spans="1:10">
      <c r="A535" s="109">
        <v>22</v>
      </c>
      <c r="B535" s="110" t="s">
        <v>908</v>
      </c>
      <c r="C535" s="110"/>
      <c r="D535" s="118"/>
      <c r="E535" s="112"/>
      <c r="F535" s="109" t="s">
        <v>367</v>
      </c>
      <c r="G535" s="110" t="s">
        <v>909</v>
      </c>
      <c r="H535" s="110">
        <v>10</v>
      </c>
      <c r="I535" s="110"/>
      <c r="J535" s="107" t="s">
        <v>1087</v>
      </c>
    </row>
    <row r="536" spans="1:10" ht="28.5">
      <c r="A536" s="109">
        <v>23</v>
      </c>
      <c r="B536" s="110" t="s">
        <v>910</v>
      </c>
      <c r="C536" s="106" t="s">
        <v>352</v>
      </c>
      <c r="D536" s="118" t="s">
        <v>464</v>
      </c>
      <c r="E536" s="108" t="s">
        <v>11</v>
      </c>
      <c r="F536" s="119" t="s">
        <v>367</v>
      </c>
      <c r="G536" s="110" t="s">
        <v>386</v>
      </c>
      <c r="H536" s="106">
        <v>10</v>
      </c>
      <c r="I536" s="106"/>
      <c r="J536" s="107" t="s">
        <v>1087</v>
      </c>
    </row>
    <row r="537" spans="1:10">
      <c r="A537" s="109">
        <v>24</v>
      </c>
      <c r="B537" s="110" t="s">
        <v>911</v>
      </c>
      <c r="C537" s="106"/>
      <c r="D537" s="106"/>
      <c r="E537" s="108"/>
      <c r="F537" s="109" t="s">
        <v>1059</v>
      </c>
      <c r="G537" s="110" t="s">
        <v>912</v>
      </c>
      <c r="H537" s="106">
        <v>5</v>
      </c>
      <c r="I537" s="106"/>
      <c r="J537" s="107" t="s">
        <v>1087</v>
      </c>
    </row>
    <row r="538" spans="1:10">
      <c r="A538" s="109">
        <v>25</v>
      </c>
      <c r="B538" s="110" t="s">
        <v>471</v>
      </c>
      <c r="C538" s="106"/>
      <c r="D538" s="106"/>
      <c r="E538" s="108"/>
      <c r="F538" s="109" t="s">
        <v>1059</v>
      </c>
      <c r="G538" s="110" t="s">
        <v>913</v>
      </c>
      <c r="H538" s="106">
        <v>5</v>
      </c>
      <c r="I538" s="106"/>
      <c r="J538" s="107" t="s">
        <v>1087</v>
      </c>
    </row>
    <row r="539" spans="1:10">
      <c r="A539" s="109">
        <v>26</v>
      </c>
      <c r="B539" s="110" t="s">
        <v>472</v>
      </c>
      <c r="C539" s="106"/>
      <c r="D539" s="106"/>
      <c r="E539" s="108"/>
      <c r="F539" s="119" t="s">
        <v>367</v>
      </c>
      <c r="G539" s="110" t="s">
        <v>914</v>
      </c>
      <c r="H539" s="106">
        <v>15</v>
      </c>
      <c r="I539" s="106"/>
      <c r="J539" s="107" t="s">
        <v>1087</v>
      </c>
    </row>
    <row r="540" spans="1:10" ht="30">
      <c r="A540" s="109">
        <v>27</v>
      </c>
      <c r="B540" s="106" t="s">
        <v>915</v>
      </c>
      <c r="C540" s="106"/>
      <c r="D540" s="106"/>
      <c r="E540" s="108"/>
      <c r="F540" s="119" t="s">
        <v>367</v>
      </c>
      <c r="G540" s="110" t="s">
        <v>916</v>
      </c>
      <c r="H540" s="106">
        <v>4</v>
      </c>
      <c r="I540" s="106"/>
      <c r="J540" s="107" t="s">
        <v>1087</v>
      </c>
    </row>
    <row r="541" spans="1:10">
      <c r="A541" s="109">
        <v>28</v>
      </c>
      <c r="B541" s="110" t="s">
        <v>917</v>
      </c>
      <c r="C541" s="106"/>
      <c r="D541" s="106"/>
      <c r="E541" s="112" t="s">
        <v>11</v>
      </c>
      <c r="F541" s="119" t="s">
        <v>367</v>
      </c>
      <c r="G541" s="110" t="s">
        <v>868</v>
      </c>
      <c r="H541" s="106">
        <v>5</v>
      </c>
      <c r="I541" s="106"/>
      <c r="J541" s="107" t="s">
        <v>1087</v>
      </c>
    </row>
    <row r="542" spans="1:10" ht="30">
      <c r="A542" s="109">
        <v>29</v>
      </c>
      <c r="B542" s="106" t="s">
        <v>918</v>
      </c>
      <c r="C542" s="106"/>
      <c r="D542" s="106"/>
      <c r="E542" s="112"/>
      <c r="F542" s="120" t="s">
        <v>367</v>
      </c>
      <c r="G542" s="110" t="s">
        <v>919</v>
      </c>
      <c r="H542" s="106">
        <v>20</v>
      </c>
      <c r="I542" s="106"/>
      <c r="J542" s="107" t="s">
        <v>1087</v>
      </c>
    </row>
    <row r="543" spans="1:10" ht="71.25">
      <c r="A543" s="107" t="s">
        <v>1060</v>
      </c>
      <c r="B543" s="107"/>
      <c r="C543" s="107"/>
      <c r="D543" s="107"/>
      <c r="E543" s="107"/>
      <c r="F543" s="107"/>
      <c r="G543" s="107"/>
      <c r="H543" s="107"/>
      <c r="I543" s="107"/>
      <c r="J543" s="107" t="s">
        <v>1087</v>
      </c>
    </row>
    <row r="544" spans="1:10" ht="30">
      <c r="A544" s="109">
        <v>1</v>
      </c>
      <c r="B544" s="106" t="s">
        <v>920</v>
      </c>
      <c r="C544" s="110" t="s">
        <v>352</v>
      </c>
      <c r="D544" s="107" t="s">
        <v>708</v>
      </c>
      <c r="E544" s="112" t="s">
        <v>11</v>
      </c>
      <c r="F544" s="110" t="s">
        <v>921</v>
      </c>
      <c r="G544" s="110" t="s">
        <v>922</v>
      </c>
      <c r="H544" s="110" t="s">
        <v>921</v>
      </c>
      <c r="I544" s="110" t="s">
        <v>923</v>
      </c>
      <c r="J544" s="107" t="s">
        <v>1087</v>
      </c>
    </row>
    <row r="545" spans="1:10">
      <c r="A545" s="109">
        <v>3</v>
      </c>
      <c r="B545" s="106" t="s">
        <v>1061</v>
      </c>
      <c r="C545" s="110"/>
      <c r="D545" s="107"/>
      <c r="E545" s="112"/>
      <c r="F545" s="121" t="s">
        <v>367</v>
      </c>
      <c r="G545" s="110" t="s">
        <v>879</v>
      </c>
      <c r="H545" s="110" t="s">
        <v>921</v>
      </c>
      <c r="I545" s="110"/>
      <c r="J545" s="107" t="s">
        <v>1087</v>
      </c>
    </row>
    <row r="546" spans="1:10" ht="30">
      <c r="A546" s="109">
        <v>2</v>
      </c>
      <c r="B546" s="106" t="s">
        <v>924</v>
      </c>
      <c r="C546" s="110"/>
      <c r="D546" s="107"/>
      <c r="E546" s="112"/>
      <c r="F546" s="110" t="s">
        <v>921</v>
      </c>
      <c r="G546" s="110" t="s">
        <v>925</v>
      </c>
      <c r="H546" s="110" t="s">
        <v>921</v>
      </c>
      <c r="I546" s="110"/>
      <c r="J546" s="107" t="s">
        <v>1087</v>
      </c>
    </row>
    <row r="547" spans="1:10" ht="85.5">
      <c r="A547" s="107" t="s">
        <v>926</v>
      </c>
      <c r="B547" s="107"/>
      <c r="C547" s="107"/>
      <c r="D547" s="107"/>
      <c r="E547" s="107"/>
      <c r="F547" s="107"/>
      <c r="G547" s="107"/>
      <c r="H547" s="107"/>
      <c r="I547" s="107"/>
      <c r="J547" s="107" t="s">
        <v>1087</v>
      </c>
    </row>
    <row r="548" spans="1:10" ht="30">
      <c r="A548" s="109">
        <v>1</v>
      </c>
      <c r="B548" s="106" t="s">
        <v>927</v>
      </c>
      <c r="C548" s="110" t="s">
        <v>352</v>
      </c>
      <c r="D548" s="107" t="s">
        <v>928</v>
      </c>
      <c r="E548" s="112" t="s">
        <v>11</v>
      </c>
      <c r="F548" s="109">
        <v>1</v>
      </c>
      <c r="G548" s="110" t="s">
        <v>929</v>
      </c>
      <c r="H548" s="110">
        <v>1</v>
      </c>
      <c r="I548" s="110" t="s">
        <v>930</v>
      </c>
      <c r="J548" s="107" t="s">
        <v>1087</v>
      </c>
    </row>
    <row r="549" spans="1:10">
      <c r="A549" s="109">
        <v>2</v>
      </c>
      <c r="B549" s="110" t="s">
        <v>931</v>
      </c>
      <c r="C549" s="110"/>
      <c r="D549" s="107"/>
      <c r="E549" s="112"/>
      <c r="F549" s="109" t="s">
        <v>367</v>
      </c>
      <c r="G549" s="110" t="s">
        <v>932</v>
      </c>
      <c r="H549" s="110">
        <v>1</v>
      </c>
      <c r="I549" s="110"/>
      <c r="J549" s="107" t="s">
        <v>1087</v>
      </c>
    </row>
    <row r="550" spans="1:10" ht="30">
      <c r="A550" s="109">
        <v>3</v>
      </c>
      <c r="B550" s="106" t="s">
        <v>933</v>
      </c>
      <c r="C550" s="110" t="s">
        <v>352</v>
      </c>
      <c r="D550" s="107" t="s">
        <v>934</v>
      </c>
      <c r="E550" s="112" t="s">
        <v>11</v>
      </c>
      <c r="F550" s="121" t="s">
        <v>367</v>
      </c>
      <c r="G550" s="121" t="s">
        <v>1062</v>
      </c>
      <c r="H550" s="110" t="s">
        <v>1052</v>
      </c>
      <c r="I550" s="110"/>
      <c r="J550" s="107" t="s">
        <v>1087</v>
      </c>
    </row>
    <row r="551" spans="1:10" ht="45">
      <c r="A551" s="109">
        <v>4</v>
      </c>
      <c r="B551" s="110" t="s">
        <v>1063</v>
      </c>
      <c r="C551" s="110" t="s">
        <v>352</v>
      </c>
      <c r="D551" s="107" t="s">
        <v>935</v>
      </c>
      <c r="E551" s="112"/>
      <c r="F551" s="110" t="s">
        <v>367</v>
      </c>
      <c r="G551" s="110" t="s">
        <v>1064</v>
      </c>
      <c r="H551" s="110" t="s">
        <v>1065</v>
      </c>
      <c r="I551" s="110"/>
      <c r="J551" s="107" t="s">
        <v>1087</v>
      </c>
    </row>
    <row r="552" spans="1:10" ht="45">
      <c r="A552" s="109">
        <v>5</v>
      </c>
      <c r="B552" s="110" t="s">
        <v>936</v>
      </c>
      <c r="C552" s="110"/>
      <c r="D552" s="107"/>
      <c r="E552" s="112"/>
      <c r="F552" s="110" t="s">
        <v>367</v>
      </c>
      <c r="G552" s="110" t="s">
        <v>1064</v>
      </c>
      <c r="H552" s="110" t="s">
        <v>1065</v>
      </c>
      <c r="I552" s="110"/>
      <c r="J552" s="107" t="s">
        <v>1087</v>
      </c>
    </row>
    <row r="553" spans="1:10" ht="30">
      <c r="A553" s="109">
        <v>6</v>
      </c>
      <c r="B553" s="110" t="s">
        <v>937</v>
      </c>
      <c r="C553" s="110" t="s">
        <v>352</v>
      </c>
      <c r="D553" s="107" t="s">
        <v>934</v>
      </c>
      <c r="E553" s="112" t="s">
        <v>11</v>
      </c>
      <c r="F553" s="110" t="s">
        <v>367</v>
      </c>
      <c r="G553" s="110" t="s">
        <v>1062</v>
      </c>
      <c r="H553" s="106" t="s">
        <v>1052</v>
      </c>
      <c r="I553" s="106"/>
      <c r="J553" s="107" t="s">
        <v>1087</v>
      </c>
    </row>
    <row r="554" spans="1:10" ht="42.75">
      <c r="A554" s="109">
        <v>7</v>
      </c>
      <c r="B554" s="110" t="s">
        <v>938</v>
      </c>
      <c r="C554" s="110" t="s">
        <v>352</v>
      </c>
      <c r="D554" s="107" t="s">
        <v>939</v>
      </c>
      <c r="E554" s="112" t="s">
        <v>11</v>
      </c>
      <c r="F554" s="110" t="s">
        <v>367</v>
      </c>
      <c r="G554" s="110" t="s">
        <v>1066</v>
      </c>
      <c r="H554" s="106" t="s">
        <v>1052</v>
      </c>
      <c r="I554" s="106"/>
      <c r="J554" s="107" t="s">
        <v>1087</v>
      </c>
    </row>
    <row r="555" spans="1:10" ht="45">
      <c r="A555" s="109">
        <v>8</v>
      </c>
      <c r="B555" s="110" t="s">
        <v>1067</v>
      </c>
      <c r="C555" s="110" t="s">
        <v>352</v>
      </c>
      <c r="D555" s="118" t="s">
        <v>1068</v>
      </c>
      <c r="E555" s="112" t="s">
        <v>151</v>
      </c>
      <c r="F555" s="110" t="s">
        <v>367</v>
      </c>
      <c r="G555" s="110" t="s">
        <v>1069</v>
      </c>
      <c r="H555" s="106" t="s">
        <v>1065</v>
      </c>
      <c r="I555" s="106"/>
      <c r="J555" s="107" t="s">
        <v>1087</v>
      </c>
    </row>
    <row r="556" spans="1:10" ht="30">
      <c r="A556" s="109">
        <v>9</v>
      </c>
      <c r="B556" s="110" t="s">
        <v>1070</v>
      </c>
      <c r="C556" s="110" t="s">
        <v>352</v>
      </c>
      <c r="D556" s="118"/>
      <c r="E556" s="112"/>
      <c r="F556" s="110" t="s">
        <v>367</v>
      </c>
      <c r="G556" s="110" t="s">
        <v>1071</v>
      </c>
      <c r="H556" s="106" t="s">
        <v>1065</v>
      </c>
      <c r="I556" s="106"/>
      <c r="J556" s="107" t="s">
        <v>1087</v>
      </c>
    </row>
    <row r="557" spans="1:10" ht="30">
      <c r="A557" s="109">
        <v>10</v>
      </c>
      <c r="B557" s="106" t="s">
        <v>940</v>
      </c>
      <c r="C557" s="110" t="s">
        <v>352</v>
      </c>
      <c r="D557" s="118"/>
      <c r="E557" s="112"/>
      <c r="F557" s="110" t="s">
        <v>367</v>
      </c>
      <c r="G557" s="110" t="s">
        <v>1072</v>
      </c>
      <c r="H557" s="106" t="s">
        <v>1065</v>
      </c>
      <c r="I557" s="106"/>
      <c r="J557" s="107" t="s">
        <v>1087</v>
      </c>
    </row>
    <row r="558" spans="1:10" ht="30">
      <c r="A558" s="109">
        <v>11</v>
      </c>
      <c r="B558" s="106" t="s">
        <v>941</v>
      </c>
      <c r="C558" s="110" t="s">
        <v>352</v>
      </c>
      <c r="D558" s="118"/>
      <c r="E558" s="112"/>
      <c r="F558" s="110" t="s">
        <v>367</v>
      </c>
      <c r="G558" s="110" t="s">
        <v>1072</v>
      </c>
      <c r="H558" s="106" t="s">
        <v>1065</v>
      </c>
      <c r="I558" s="106"/>
      <c r="J558" s="107" t="s">
        <v>1087</v>
      </c>
    </row>
    <row r="559" spans="1:10">
      <c r="A559" s="109">
        <v>12</v>
      </c>
      <c r="B559" s="110" t="s">
        <v>942</v>
      </c>
      <c r="C559" s="110" t="s">
        <v>352</v>
      </c>
      <c r="D559" s="118"/>
      <c r="E559" s="112"/>
      <c r="F559" s="110" t="s">
        <v>367</v>
      </c>
      <c r="G559" s="110" t="s">
        <v>1073</v>
      </c>
      <c r="H559" s="106">
        <v>5</v>
      </c>
      <c r="I559" s="106"/>
      <c r="J559" s="107" t="s">
        <v>1087</v>
      </c>
    </row>
    <row r="560" spans="1:10" ht="57">
      <c r="A560" s="109">
        <v>13</v>
      </c>
      <c r="B560" s="110" t="s">
        <v>943</v>
      </c>
      <c r="C560" s="110" t="s">
        <v>352</v>
      </c>
      <c r="D560" s="107" t="s">
        <v>944</v>
      </c>
      <c r="E560" s="112" t="s">
        <v>11</v>
      </c>
      <c r="F560" s="121" t="s">
        <v>367</v>
      </c>
      <c r="G560" s="110" t="s">
        <v>1074</v>
      </c>
      <c r="H560" s="106" t="s">
        <v>1075</v>
      </c>
      <c r="I560" s="106"/>
      <c r="J560" s="107" t="s">
        <v>1087</v>
      </c>
    </row>
    <row r="561" spans="1:10" ht="28.5">
      <c r="A561" s="109">
        <v>14</v>
      </c>
      <c r="B561" s="110" t="s">
        <v>1076</v>
      </c>
      <c r="C561" s="110" t="s">
        <v>352</v>
      </c>
      <c r="D561" s="107" t="s">
        <v>1077</v>
      </c>
      <c r="E561" s="112" t="s">
        <v>11</v>
      </c>
      <c r="F561" s="110">
        <v>10</v>
      </c>
      <c r="G561" s="121" t="s">
        <v>1078</v>
      </c>
      <c r="H561" s="106" t="s">
        <v>1079</v>
      </c>
      <c r="I561" s="106"/>
      <c r="J561" s="107" t="s">
        <v>1087</v>
      </c>
    </row>
    <row r="562" spans="1:10">
      <c r="A562" s="107" t="s">
        <v>945</v>
      </c>
      <c r="B562" s="107"/>
      <c r="C562" s="107"/>
      <c r="D562" s="107"/>
      <c r="E562" s="107"/>
      <c r="F562" s="107"/>
      <c r="G562" s="107"/>
      <c r="H562" s="107"/>
      <c r="I562" s="107"/>
      <c r="J562" s="107" t="s">
        <v>1087</v>
      </c>
    </row>
    <row r="563" spans="1:10" ht="240">
      <c r="A563" s="109">
        <v>1</v>
      </c>
      <c r="B563" s="106" t="s">
        <v>946</v>
      </c>
      <c r="C563" s="110" t="s">
        <v>352</v>
      </c>
      <c r="D563" s="107" t="s">
        <v>947</v>
      </c>
      <c r="E563" s="112" t="s">
        <v>11</v>
      </c>
      <c r="F563" s="120" t="s">
        <v>367</v>
      </c>
      <c r="G563" s="110" t="s">
        <v>948</v>
      </c>
      <c r="H563" s="106" t="s">
        <v>1080</v>
      </c>
      <c r="I563" s="110" t="s">
        <v>949</v>
      </c>
      <c r="J563" s="107" t="s">
        <v>1087</v>
      </c>
    </row>
    <row r="564" spans="1:10" ht="30">
      <c r="A564" s="109">
        <v>2</v>
      </c>
      <c r="B564" s="110" t="s">
        <v>950</v>
      </c>
      <c r="C564" s="110"/>
      <c r="D564" s="107"/>
      <c r="E564" s="112"/>
      <c r="F564" s="106" t="str">
        <f>F565</f>
        <v>'--</v>
      </c>
      <c r="G564" s="110" t="s">
        <v>948</v>
      </c>
      <c r="H564" s="106"/>
      <c r="I564" s="110"/>
      <c r="J564" s="107" t="s">
        <v>1087</v>
      </c>
    </row>
    <row r="565" spans="1:10" ht="30">
      <c r="A565" s="109">
        <v>3</v>
      </c>
      <c r="B565" s="110" t="s">
        <v>951</v>
      </c>
      <c r="C565" s="110"/>
      <c r="D565" s="107"/>
      <c r="E565" s="112"/>
      <c r="F565" s="106" t="s">
        <v>1059</v>
      </c>
      <c r="G565" s="110" t="s">
        <v>952</v>
      </c>
      <c r="H565" s="106"/>
      <c r="I565" s="110"/>
      <c r="J565" s="107" t="s">
        <v>1087</v>
      </c>
    </row>
    <row r="566" spans="1:10" ht="30">
      <c r="A566" s="109">
        <v>4</v>
      </c>
      <c r="B566" s="110" t="s">
        <v>953</v>
      </c>
      <c r="C566" s="110"/>
      <c r="D566" s="107"/>
      <c r="E566" s="112"/>
      <c r="F566" s="106" t="s">
        <v>1059</v>
      </c>
      <c r="G566" s="110" t="s">
        <v>954</v>
      </c>
      <c r="H566" s="106"/>
      <c r="I566" s="110"/>
      <c r="J566" s="107" t="s">
        <v>1087</v>
      </c>
    </row>
    <row r="567" spans="1:10" ht="30">
      <c r="A567" s="109">
        <v>5</v>
      </c>
      <c r="B567" s="110" t="s">
        <v>955</v>
      </c>
      <c r="C567" s="110"/>
      <c r="D567" s="107"/>
      <c r="E567" s="112"/>
      <c r="F567" s="106" t="s">
        <v>1059</v>
      </c>
      <c r="G567" s="110" t="s">
        <v>952</v>
      </c>
      <c r="H567" s="106"/>
      <c r="I567" s="110"/>
      <c r="J567" s="107" t="s">
        <v>1087</v>
      </c>
    </row>
    <row r="568" spans="1:10" ht="30">
      <c r="A568" s="109">
        <v>6</v>
      </c>
      <c r="B568" s="110" t="s">
        <v>956</v>
      </c>
      <c r="C568" s="110"/>
      <c r="D568" s="107"/>
      <c r="E568" s="112"/>
      <c r="F568" s="106" t="s">
        <v>1059</v>
      </c>
      <c r="G568" s="110" t="s">
        <v>952</v>
      </c>
      <c r="H568" s="106"/>
      <c r="I568" s="110"/>
      <c r="J568" s="107" t="s">
        <v>1087</v>
      </c>
    </row>
    <row r="569" spans="1:10" ht="30">
      <c r="A569" s="109">
        <v>7</v>
      </c>
      <c r="B569" s="110" t="s">
        <v>957</v>
      </c>
      <c r="C569" s="110"/>
      <c r="D569" s="107"/>
      <c r="E569" s="112"/>
      <c r="F569" s="106" t="s">
        <v>1059</v>
      </c>
      <c r="G569" s="110" t="s">
        <v>958</v>
      </c>
      <c r="H569" s="106"/>
      <c r="I569" s="110"/>
      <c r="J569" s="107" t="s">
        <v>1087</v>
      </c>
    </row>
    <row r="570" spans="1:10" ht="30">
      <c r="A570" s="109">
        <v>8</v>
      </c>
      <c r="B570" s="110" t="s">
        <v>959</v>
      </c>
      <c r="C570" s="110"/>
      <c r="D570" s="107"/>
      <c r="E570" s="112"/>
      <c r="F570" s="106" t="s">
        <v>1059</v>
      </c>
      <c r="G570" s="110" t="s">
        <v>960</v>
      </c>
      <c r="H570" s="106"/>
      <c r="I570" s="110"/>
      <c r="J570" s="107" t="s">
        <v>1087</v>
      </c>
    </row>
    <row r="571" spans="1:10" ht="30">
      <c r="A571" s="117">
        <v>9</v>
      </c>
      <c r="B571" s="110" t="s">
        <v>961</v>
      </c>
      <c r="C571" s="110"/>
      <c r="D571" s="107" t="s">
        <v>962</v>
      </c>
      <c r="E571" s="110" t="s">
        <v>11</v>
      </c>
      <c r="F571" s="106" t="s">
        <v>1059</v>
      </c>
      <c r="G571" s="110" t="s">
        <v>963</v>
      </c>
      <c r="H571" s="106"/>
      <c r="I571" s="110"/>
      <c r="J571" s="107" t="s">
        <v>1087</v>
      </c>
    </row>
    <row r="572" spans="1:10" ht="42.75">
      <c r="A572" s="109">
        <v>10</v>
      </c>
      <c r="B572" s="110" t="s">
        <v>964</v>
      </c>
      <c r="C572" s="110"/>
      <c r="D572" s="107" t="s">
        <v>965</v>
      </c>
      <c r="E572" s="112" t="s">
        <v>11</v>
      </c>
      <c r="F572" s="106" t="s">
        <v>1059</v>
      </c>
      <c r="G572" s="110" t="s">
        <v>966</v>
      </c>
      <c r="H572" s="106"/>
      <c r="I572" s="110"/>
      <c r="J572" s="107" t="s">
        <v>1087</v>
      </c>
    </row>
    <row r="573" spans="1:10">
      <c r="A573" s="107" t="s">
        <v>967</v>
      </c>
      <c r="B573" s="107"/>
      <c r="C573" s="106"/>
      <c r="D573" s="106"/>
      <c r="E573" s="112"/>
      <c r="F573" s="106"/>
      <c r="G573" s="106"/>
      <c r="H573" s="106"/>
      <c r="I573" s="106"/>
      <c r="J573" s="107" t="s">
        <v>1087</v>
      </c>
    </row>
    <row r="574" spans="1:10" ht="240">
      <c r="A574" s="109">
        <v>1</v>
      </c>
      <c r="B574" s="110" t="s">
        <v>968</v>
      </c>
      <c r="C574" s="106" t="s">
        <v>969</v>
      </c>
      <c r="D574" s="107" t="s">
        <v>970</v>
      </c>
      <c r="E574" s="112"/>
      <c r="F574" s="106" t="s">
        <v>1059</v>
      </c>
      <c r="G574" s="110" t="s">
        <v>971</v>
      </c>
      <c r="H574" s="106" t="s">
        <v>1081</v>
      </c>
      <c r="I574" s="110" t="s">
        <v>972</v>
      </c>
      <c r="J574" s="107" t="s">
        <v>1087</v>
      </c>
    </row>
    <row r="575" spans="1:10" ht="30">
      <c r="A575" s="109">
        <v>2</v>
      </c>
      <c r="B575" s="106" t="s">
        <v>973</v>
      </c>
      <c r="C575" s="110" t="s">
        <v>352</v>
      </c>
      <c r="D575" s="107"/>
      <c r="E575" s="106" t="s">
        <v>11</v>
      </c>
      <c r="F575" s="106" t="s">
        <v>1059</v>
      </c>
      <c r="G575" s="110" t="s">
        <v>971</v>
      </c>
      <c r="H575" s="106"/>
      <c r="I575" s="110"/>
      <c r="J575" s="107" t="s">
        <v>1087</v>
      </c>
    </row>
    <row r="576" spans="1:10" ht="30">
      <c r="A576" s="109">
        <v>3</v>
      </c>
      <c r="B576" s="106" t="s">
        <v>974</v>
      </c>
      <c r="C576" s="110" t="s">
        <v>352</v>
      </c>
      <c r="D576" s="107"/>
      <c r="E576" s="110" t="s">
        <v>11</v>
      </c>
      <c r="F576" s="106" t="s">
        <v>1059</v>
      </c>
      <c r="G576" s="110" t="s">
        <v>971</v>
      </c>
      <c r="H576" s="106"/>
      <c r="I576" s="110"/>
      <c r="J576" s="107" t="s">
        <v>1087</v>
      </c>
    </row>
    <row r="577" spans="1:10" ht="30">
      <c r="A577" s="109">
        <v>4</v>
      </c>
      <c r="B577" s="106" t="s">
        <v>975</v>
      </c>
      <c r="C577" s="110" t="s">
        <v>352</v>
      </c>
      <c r="D577" s="107"/>
      <c r="E577" s="110" t="s">
        <v>11</v>
      </c>
      <c r="F577" s="106" t="s">
        <v>1059</v>
      </c>
      <c r="G577" s="110" t="s">
        <v>971</v>
      </c>
      <c r="H577" s="106"/>
      <c r="I577" s="110"/>
      <c r="J577" s="107" t="s">
        <v>1087</v>
      </c>
    </row>
    <row r="578" spans="1:10" ht="30">
      <c r="A578" s="109">
        <v>5</v>
      </c>
      <c r="B578" s="106" t="s">
        <v>976</v>
      </c>
      <c r="C578" s="110" t="s">
        <v>352</v>
      </c>
      <c r="D578" s="107"/>
      <c r="E578" s="110" t="s">
        <v>11</v>
      </c>
      <c r="F578" s="106" t="s">
        <v>1059</v>
      </c>
      <c r="G578" s="110" t="s">
        <v>971</v>
      </c>
      <c r="H578" s="106"/>
      <c r="I578" s="110"/>
      <c r="J578" s="107" t="s">
        <v>1087</v>
      </c>
    </row>
    <row r="579" spans="1:10" ht="30">
      <c r="A579" s="109">
        <v>6</v>
      </c>
      <c r="B579" s="106" t="s">
        <v>977</v>
      </c>
      <c r="C579" s="110" t="s">
        <v>352</v>
      </c>
      <c r="D579" s="107"/>
      <c r="E579" s="110" t="s">
        <v>11</v>
      </c>
      <c r="F579" s="106" t="s">
        <v>1059</v>
      </c>
      <c r="G579" s="110" t="s">
        <v>971</v>
      </c>
      <c r="H579" s="106"/>
      <c r="I579" s="110"/>
      <c r="J579" s="107" t="s">
        <v>1087</v>
      </c>
    </row>
    <row r="580" spans="1:10" ht="30">
      <c r="A580" s="109">
        <v>7</v>
      </c>
      <c r="B580" s="106" t="s">
        <v>978</v>
      </c>
      <c r="C580" s="110" t="s">
        <v>352</v>
      </c>
      <c r="D580" s="107"/>
      <c r="E580" s="110" t="s">
        <v>11</v>
      </c>
      <c r="F580" s="106" t="s">
        <v>1059</v>
      </c>
      <c r="G580" s="109" t="s">
        <v>979</v>
      </c>
      <c r="H580" s="106"/>
      <c r="I580" s="110"/>
      <c r="J580" s="107" t="s">
        <v>1087</v>
      </c>
    </row>
    <row r="581" spans="1:10">
      <c r="A581" s="117">
        <v>8</v>
      </c>
      <c r="B581" s="117" t="s">
        <v>980</v>
      </c>
      <c r="C581" s="117" t="s">
        <v>352</v>
      </c>
      <c r="D581" s="107"/>
      <c r="E581" s="110" t="s">
        <v>11</v>
      </c>
      <c r="F581" s="122" t="s">
        <v>367</v>
      </c>
      <c r="G581" s="117" t="s">
        <v>981</v>
      </c>
      <c r="H581" s="106"/>
      <c r="I581" s="117"/>
      <c r="J581" s="107" t="s">
        <v>1087</v>
      </c>
    </row>
    <row r="582" spans="1:10">
      <c r="A582" s="117">
        <v>9</v>
      </c>
      <c r="B582" s="117" t="s">
        <v>982</v>
      </c>
      <c r="C582" s="117" t="s">
        <v>352</v>
      </c>
      <c r="D582" s="107"/>
      <c r="E582" s="110" t="s">
        <v>11</v>
      </c>
      <c r="F582" s="117" t="s">
        <v>1059</v>
      </c>
      <c r="G582" s="117" t="s">
        <v>981</v>
      </c>
      <c r="H582" s="106"/>
      <c r="I582" s="117"/>
      <c r="J582" s="107" t="s">
        <v>1087</v>
      </c>
    </row>
  </sheetData>
  <mergeCells count="109">
    <mergeCell ref="A2:J2"/>
    <mergeCell ref="F151:F152"/>
    <mergeCell ref="G151:G152"/>
    <mergeCell ref="H151:H152"/>
    <mergeCell ref="F153:F157"/>
    <mergeCell ref="G153:G157"/>
    <mergeCell ref="H153:H157"/>
    <mergeCell ref="A158:A160"/>
    <mergeCell ref="B158:B160"/>
    <mergeCell ref="C158:C160"/>
    <mergeCell ref="D158:D160"/>
    <mergeCell ref="G158:G160"/>
    <mergeCell ref="H158:H160"/>
    <mergeCell ref="I158:I160"/>
    <mergeCell ref="A121:J121"/>
    <mergeCell ref="A122:J122"/>
    <mergeCell ref="A142:A144"/>
    <mergeCell ref="B142:B144"/>
    <mergeCell ref="C142:C144"/>
    <mergeCell ref="D142:D144"/>
    <mergeCell ref="G142:G144"/>
    <mergeCell ref="H142:H144"/>
    <mergeCell ref="I142:I144"/>
    <mergeCell ref="J142:J144"/>
    <mergeCell ref="A391:J391"/>
    <mergeCell ref="C392:C428"/>
    <mergeCell ref="D392:D428"/>
    <mergeCell ref="E392:E428"/>
    <mergeCell ref="A171:A173"/>
    <mergeCell ref="B171:B173"/>
    <mergeCell ref="C171:C173"/>
    <mergeCell ref="D171:D173"/>
    <mergeCell ref="G171:G173"/>
    <mergeCell ref="H171:H173"/>
    <mergeCell ref="I171:I173"/>
    <mergeCell ref="E174:E183"/>
    <mergeCell ref="I174:I183"/>
    <mergeCell ref="A184:A186"/>
    <mergeCell ref="A388:J388"/>
    <mergeCell ref="A389:A390"/>
    <mergeCell ref="B389:B390"/>
    <mergeCell ref="C389:C390"/>
    <mergeCell ref="D389:D390"/>
    <mergeCell ref="E389:E390"/>
    <mergeCell ref="F389:F390"/>
    <mergeCell ref="G389:G390"/>
    <mergeCell ref="H389:H390"/>
    <mergeCell ref="I389:I390"/>
    <mergeCell ref="J389:J390"/>
    <mergeCell ref="E145:E157"/>
    <mergeCell ref="I145:I157"/>
    <mergeCell ref="A151:A152"/>
    <mergeCell ref="B151:B152"/>
    <mergeCell ref="C151:C152"/>
    <mergeCell ref="D151:D152"/>
    <mergeCell ref="A352:H352"/>
    <mergeCell ref="A366:J366"/>
    <mergeCell ref="A369:J369"/>
    <mergeCell ref="A164:A165"/>
    <mergeCell ref="B164:B165"/>
    <mergeCell ref="C164:C165"/>
    <mergeCell ref="D164:D165"/>
    <mergeCell ref="E159:E160"/>
    <mergeCell ref="F159:F160"/>
    <mergeCell ref="E161:E170"/>
    <mergeCell ref="F161:F162"/>
    <mergeCell ref="G161:G162"/>
    <mergeCell ref="H161:H162"/>
    <mergeCell ref="I161:I170"/>
    <mergeCell ref="F164:F165"/>
    <mergeCell ref="G164:G165"/>
    <mergeCell ref="H164:H165"/>
    <mergeCell ref="A314:J314"/>
    <mergeCell ref="A353:H353"/>
    <mergeCell ref="A354:H355"/>
    <mergeCell ref="I354:I355"/>
    <mergeCell ref="A356:J356"/>
    <mergeCell ref="B184:B186"/>
    <mergeCell ref="C184:C186"/>
    <mergeCell ref="D184:D186"/>
    <mergeCell ref="G184:G186"/>
    <mergeCell ref="H184:H186"/>
    <mergeCell ref="I184:I186"/>
    <mergeCell ref="E187:E194"/>
    <mergeCell ref="I187:I198"/>
    <mergeCell ref="A463:J463"/>
    <mergeCell ref="A141:J141"/>
    <mergeCell ref="A436:I436"/>
    <mergeCell ref="C437:C450"/>
    <mergeCell ref="D437:D450"/>
    <mergeCell ref="E437:E450"/>
    <mergeCell ref="H437:H462"/>
    <mergeCell ref="I437:I462"/>
    <mergeCell ref="C451:C462"/>
    <mergeCell ref="D451:D462"/>
    <mergeCell ref="E451:E462"/>
    <mergeCell ref="H392:H414"/>
    <mergeCell ref="I392:I435"/>
    <mergeCell ref="H415:H428"/>
    <mergeCell ref="C429:C431"/>
    <mergeCell ref="D429:D431"/>
    <mergeCell ref="E429:E431"/>
    <mergeCell ref="H429:H431"/>
    <mergeCell ref="C432:C435"/>
    <mergeCell ref="D432:D435"/>
    <mergeCell ref="E432:E435"/>
    <mergeCell ref="H432:H435"/>
    <mergeCell ref="A199:J199"/>
    <mergeCell ref="A240:J240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Table</dc:creator>
  <cp:lastModifiedBy>D Table</cp:lastModifiedBy>
  <cp:lastPrinted>2026-07-23T11:20:29Z</cp:lastPrinted>
  <dcterms:created xsi:type="dcterms:W3CDTF">2026-05-05T07:04:57Z</dcterms:created>
  <dcterms:modified xsi:type="dcterms:W3CDTF">2026-07-23T11:22:51Z</dcterms:modified>
</cp:coreProperties>
</file>